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dan\Desktop\"/>
    </mc:Choice>
  </mc:AlternateContent>
  <bookViews>
    <workbookView xWindow="0" yWindow="0" windowWidth="28800" windowHeight="11835" tabRatio="875"/>
  </bookViews>
  <sheets>
    <sheet name="31,12" sheetId="887" r:id="rId1"/>
    <sheet name="30,12" sheetId="886" r:id="rId2"/>
    <sheet name="29,12" sheetId="885" r:id="rId3"/>
    <sheet name="28,12" sheetId="884" r:id="rId4"/>
    <sheet name="24,12" sheetId="883" r:id="rId5"/>
    <sheet name="23,12" sheetId="882" r:id="rId6"/>
    <sheet name="22,12" sheetId="881" r:id="rId7"/>
    <sheet name="18,12" sheetId="880" r:id="rId8"/>
    <sheet name="17,12" sheetId="879" r:id="rId9"/>
    <sheet name="16,12" sheetId="878" r:id="rId10"/>
    <sheet name="15,12" sheetId="876" r:id="rId11"/>
    <sheet name="14,12" sheetId="877" r:id="rId12"/>
    <sheet name="11,12" sheetId="875" r:id="rId13"/>
    <sheet name="10,12" sheetId="874" r:id="rId14"/>
    <sheet name="09,12" sheetId="873" r:id="rId15"/>
    <sheet name="04,12" sheetId="872" r:id="rId16"/>
    <sheet name="03,12" sheetId="871" r:id="rId17"/>
    <sheet name="02,12" sheetId="870" r:id="rId18"/>
    <sheet name="27,11" sheetId="869" r:id="rId19"/>
    <sheet name="26,11" sheetId="868" r:id="rId20"/>
    <sheet name="25,11" sheetId="867" r:id="rId21"/>
    <sheet name="24,11" sheetId="866" r:id="rId22"/>
    <sheet name="19,11" sheetId="864" r:id="rId23"/>
    <sheet name="18,11" sheetId="863" r:id="rId24"/>
    <sheet name="17,11" sheetId="862" r:id="rId25"/>
    <sheet name="06,11" sheetId="861" r:id="rId26"/>
    <sheet name="05,11" sheetId="860" r:id="rId27"/>
    <sheet name="04,11" sheetId="859" r:id="rId28"/>
    <sheet name="02,11" sheetId="858" r:id="rId29"/>
    <sheet name="30,10" sheetId="857" r:id="rId30"/>
    <sheet name="29,10" sheetId="856" r:id="rId31"/>
    <sheet name="28,10" sheetId="855" r:id="rId32"/>
    <sheet name="27,10" sheetId="854" r:id="rId33"/>
    <sheet name="26,10" sheetId="853" r:id="rId34"/>
    <sheet name="20,10" sheetId="852" r:id="rId35"/>
    <sheet name="19,10" sheetId="851" r:id="rId36"/>
    <sheet name="15,10" sheetId="850" r:id="rId37"/>
    <sheet name="14,10" sheetId="849" r:id="rId38"/>
    <sheet name="13,10" sheetId="848" r:id="rId39"/>
    <sheet name="12,10" sheetId="847" r:id="rId40"/>
    <sheet name="09,10" sheetId="846" r:id="rId41"/>
    <sheet name="07,10" sheetId="845" r:id="rId42"/>
    <sheet name="06,10" sheetId="844" r:id="rId43"/>
    <sheet name="02,10" sheetId="843" r:id="rId44"/>
    <sheet name="01,10" sheetId="842" r:id="rId45"/>
    <sheet name="30,09" sheetId="841" r:id="rId46"/>
    <sheet name="28,09" sheetId="840" r:id="rId47"/>
    <sheet name="25,09" sheetId="839" r:id="rId48"/>
    <sheet name="24,09" sheetId="838" r:id="rId49"/>
    <sheet name="23,09" sheetId="837" r:id="rId50"/>
    <sheet name="22,09" sheetId="836" r:id="rId51"/>
    <sheet name="18,09" sheetId="835" r:id="rId52"/>
    <sheet name="17,09" sheetId="834" r:id="rId53"/>
    <sheet name="16,09" sheetId="833" r:id="rId54"/>
    <sheet name="15,09" sheetId="832" r:id="rId55"/>
    <sheet name="14,09" sheetId="831" r:id="rId56"/>
    <sheet name="11,09" sheetId="830" r:id="rId57"/>
    <sheet name="09,09" sheetId="829" r:id="rId58"/>
    <sheet name="08,09" sheetId="828" r:id="rId59"/>
    <sheet name="07,09" sheetId="827" r:id="rId60"/>
    <sheet name="04,09" sheetId="826" r:id="rId61"/>
    <sheet name="02,09" sheetId="825" r:id="rId62"/>
    <sheet name="01,09" sheetId="824" r:id="rId63"/>
    <sheet name="28,08" sheetId="823" r:id="rId64"/>
    <sheet name="27,08" sheetId="822" r:id="rId65"/>
    <sheet name="26,08" sheetId="821" r:id="rId66"/>
    <sheet name="20,08" sheetId="820" r:id="rId67"/>
    <sheet name="19,08" sheetId="819" r:id="rId68"/>
    <sheet name="13,08" sheetId="818" r:id="rId69"/>
    <sheet name="07,08" sheetId="817" r:id="rId70"/>
    <sheet name="04,08" sheetId="816" r:id="rId71"/>
    <sheet name="03,08" sheetId="815" r:id="rId72"/>
    <sheet name="30,07" sheetId="814" r:id="rId73"/>
    <sheet name="29,07" sheetId="813" r:id="rId74"/>
    <sheet name="28,07" sheetId="812" r:id="rId75"/>
    <sheet name="21,07" sheetId="811" r:id="rId76"/>
    <sheet name="16,07" sheetId="810" r:id="rId77"/>
    <sheet name="15,07" sheetId="809" r:id="rId78"/>
    <sheet name="14,07" sheetId="808" r:id="rId79"/>
    <sheet name="13,07" sheetId="807" r:id="rId80"/>
    <sheet name="10,07" sheetId="806" r:id="rId81"/>
    <sheet name="09,07" sheetId="805" r:id="rId82"/>
    <sheet name="08,07" sheetId="804" r:id="rId83"/>
    <sheet name="07,07" sheetId="803" r:id="rId84"/>
    <sheet name="06,07" sheetId="802" r:id="rId85"/>
    <sheet name="03,07" sheetId="801" r:id="rId86"/>
    <sheet name="02,07" sheetId="800" r:id="rId87"/>
    <sheet name="22,06" sheetId="799" r:id="rId88"/>
    <sheet name="19,06" sheetId="798" r:id="rId89"/>
    <sheet name="18,06" sheetId="797" r:id="rId90"/>
    <sheet name="17,06" sheetId="796" r:id="rId91"/>
    <sheet name="16,06" sheetId="795" r:id="rId92"/>
    <sheet name="15,06" sheetId="794" r:id="rId93"/>
    <sheet name="12,06" sheetId="793" r:id="rId94"/>
    <sheet name="11,06" sheetId="792" r:id="rId95"/>
    <sheet name="10,06" sheetId="791" r:id="rId96"/>
    <sheet name="09,06" sheetId="790" r:id="rId97"/>
    <sheet name="04,06" sheetId="789" r:id="rId98"/>
    <sheet name="03,06" sheetId="788" r:id="rId99"/>
    <sheet name="02,06" sheetId="787" r:id="rId100"/>
    <sheet name="29,05" sheetId="786" r:id="rId101"/>
    <sheet name="28,05" sheetId="785" r:id="rId102"/>
    <sheet name="27,05" sheetId="784" r:id="rId103"/>
    <sheet name="22,05" sheetId="783" r:id="rId104"/>
    <sheet name="20,05" sheetId="782" r:id="rId105"/>
    <sheet name="15,05" sheetId="781" r:id="rId106"/>
    <sheet name="14,05" sheetId="779" r:id="rId107"/>
    <sheet name="13,05" sheetId="780" r:id="rId108"/>
    <sheet name="12,05" sheetId="778" r:id="rId109"/>
    <sheet name="07,05" sheetId="776" r:id="rId110"/>
    <sheet name="05,05" sheetId="775" r:id="rId111"/>
    <sheet name="04,05" sheetId="777" r:id="rId112"/>
    <sheet name="27,04" sheetId="774" r:id="rId113"/>
    <sheet name="24,04" sheetId="773" r:id="rId114"/>
    <sheet name="22,04" sheetId="772" r:id="rId115"/>
    <sheet name="16,04" sheetId="771" r:id="rId116"/>
    <sheet name="15,04" sheetId="770" r:id="rId117"/>
    <sheet name="14,04" sheetId="769" r:id="rId118"/>
    <sheet name="13,04" sheetId="768" r:id="rId119"/>
    <sheet name="09,04" sheetId="767" r:id="rId120"/>
    <sheet name="08,04" sheetId="766" r:id="rId121"/>
    <sheet name="07,04" sheetId="765" r:id="rId122"/>
    <sheet name="06,04" sheetId="764" r:id="rId123"/>
    <sheet name="01,04" sheetId="763" r:id="rId124"/>
    <sheet name="31,03" sheetId="762" r:id="rId125"/>
    <sheet name="30,03" sheetId="761" r:id="rId126"/>
    <sheet name="26,03" sheetId="760" r:id="rId127"/>
    <sheet name="25,03" sheetId="759" r:id="rId128"/>
    <sheet name="23,03" sheetId="758" r:id="rId129"/>
    <sheet name="20,03" sheetId="757" r:id="rId130"/>
    <sheet name="12,03" sheetId="756" r:id="rId131"/>
    <sheet name="11,03" sheetId="755" r:id="rId132"/>
    <sheet name="09,03" sheetId="754" r:id="rId133"/>
    <sheet name="06,03" sheetId="753" r:id="rId134"/>
    <sheet name="05,03" sheetId="752" r:id="rId135"/>
    <sheet name="03,03" sheetId="751" r:id="rId136"/>
    <sheet name="02,03" sheetId="750" r:id="rId137"/>
    <sheet name="28,02" sheetId="749" r:id="rId138"/>
    <sheet name="27,02" sheetId="748" r:id="rId139"/>
    <sheet name="26,02" sheetId="747" r:id="rId140"/>
    <sheet name="25,02" sheetId="746" r:id="rId141"/>
    <sheet name="24,02" sheetId="745" r:id="rId142"/>
    <sheet name="20,02" sheetId="744" r:id="rId143"/>
    <sheet name="19,02" sheetId="743" r:id="rId144"/>
    <sheet name="18,02" sheetId="742" r:id="rId145"/>
    <sheet name="14,02" sheetId="741" r:id="rId146"/>
    <sheet name="13,02" sheetId="740" r:id="rId147"/>
    <sheet name="11,02" sheetId="739" r:id="rId148"/>
    <sheet name="07,02" sheetId="738" r:id="rId149"/>
    <sheet name="05,02" sheetId="737" r:id="rId150"/>
    <sheet name="03,02" sheetId="736" r:id="rId151"/>
    <sheet name="28,01" sheetId="735" r:id="rId152"/>
    <sheet name="23,01" sheetId="734" r:id="rId153"/>
    <sheet name="17,01" sheetId="733" r:id="rId154"/>
    <sheet name="15,01" sheetId="732" r:id="rId155"/>
    <sheet name="14,01" sheetId="148" r:id="rId156"/>
    <sheet name="09,01" sheetId="731" r:id="rId157"/>
  </sheets>
  <calcPr calcId="152511"/>
</workbook>
</file>

<file path=xl/calcChain.xml><?xml version="1.0" encoding="utf-8"?>
<calcChain xmlns="http://schemas.openxmlformats.org/spreadsheetml/2006/main">
  <c r="B80" i="887" l="1"/>
  <c r="B13" i="887"/>
  <c r="B7" i="887"/>
  <c r="B221" i="887" s="1"/>
  <c r="B80" i="886" l="1"/>
  <c r="B13" i="886"/>
  <c r="B7" i="886"/>
  <c r="B221" i="886" s="1"/>
  <c r="B80" i="885" l="1"/>
  <c r="B13" i="885"/>
  <c r="B7" i="885"/>
  <c r="B221" i="885" s="1"/>
  <c r="B80" i="884" l="1"/>
  <c r="B13" i="884"/>
  <c r="B7" i="884"/>
  <c r="B221" i="884" l="1"/>
  <c r="B80" i="883"/>
  <c r="B13" i="883"/>
  <c r="B7" i="883"/>
  <c r="B221" i="883" l="1"/>
  <c r="B80" i="882" l="1"/>
  <c r="B13" i="882"/>
  <c r="B7" i="882"/>
  <c r="B221" i="882" s="1"/>
  <c r="B80" i="881" l="1"/>
  <c r="B13" i="881"/>
  <c r="B7" i="881"/>
  <c r="B221" i="881" s="1"/>
  <c r="B80" i="880" l="1"/>
  <c r="B13" i="880"/>
  <c r="B7" i="880"/>
  <c r="B221" i="880" l="1"/>
  <c r="B80" i="879"/>
  <c r="B19" i="879"/>
  <c r="B13" i="879"/>
  <c r="B221" i="879" s="1"/>
  <c r="B7" i="879"/>
  <c r="B80" i="878" l="1"/>
  <c r="B13" i="878"/>
  <c r="B221" i="878" s="1"/>
  <c r="B7" i="878"/>
  <c r="B80" i="877" l="1"/>
  <c r="B14" i="877"/>
  <c r="B13" i="877"/>
  <c r="B7" i="877"/>
  <c r="B221" i="877" s="1"/>
  <c r="B80" i="876" l="1"/>
  <c r="B13" i="876"/>
  <c r="B7" i="876"/>
  <c r="B221" i="876" l="1"/>
  <c r="B80" i="875" l="1"/>
  <c r="B13" i="875"/>
  <c r="B7" i="875"/>
  <c r="B221" i="875" s="1"/>
  <c r="B80" i="874" l="1"/>
  <c r="B13" i="874"/>
  <c r="B7" i="874"/>
  <c r="B221" i="874" l="1"/>
  <c r="B80" i="873"/>
  <c r="B13" i="873"/>
  <c r="B221" i="873" s="1"/>
  <c r="B7" i="873"/>
  <c r="B80" i="872" l="1"/>
  <c r="B13" i="872"/>
  <c r="B7" i="872"/>
  <c r="B221" i="872" l="1"/>
  <c r="B80" i="871"/>
  <c r="B13" i="871"/>
  <c r="B7" i="871"/>
  <c r="B221" i="871" l="1"/>
  <c r="B80" i="870"/>
  <c r="B13" i="870"/>
  <c r="B221" i="870" s="1"/>
  <c r="B7" i="870"/>
  <c r="B80" i="869" l="1"/>
  <c r="B13" i="869"/>
  <c r="B7" i="869"/>
  <c r="B221" i="869" l="1"/>
  <c r="B80" i="868"/>
  <c r="B13" i="868"/>
  <c r="B7" i="868"/>
  <c r="B221" i="868" s="1"/>
  <c r="B80" i="867" l="1"/>
  <c r="B13" i="867"/>
  <c r="B7" i="867"/>
  <c r="B221" i="867" l="1"/>
  <c r="B80" i="866"/>
  <c r="B14" i="866"/>
  <c r="B13" i="866"/>
  <c r="B7" i="866"/>
  <c r="B221" i="866" l="1"/>
  <c r="B80" i="864" l="1"/>
  <c r="B13" i="864"/>
  <c r="B7" i="864"/>
  <c r="B221" i="864" s="1"/>
  <c r="B80" i="863" l="1"/>
  <c r="B13" i="863"/>
  <c r="B7" i="863"/>
  <c r="B221" i="863" s="1"/>
  <c r="B80" i="862" l="1"/>
  <c r="B13" i="862"/>
  <c r="B7" i="862"/>
  <c r="B221" i="862" l="1"/>
  <c r="B80" i="861"/>
  <c r="B13" i="861"/>
  <c r="B7" i="861"/>
  <c r="B221" i="861" s="1"/>
  <c r="B80" i="860" l="1"/>
  <c r="B13" i="860"/>
  <c r="B7" i="860"/>
  <c r="B221" i="860" s="1"/>
  <c r="B80" i="859" l="1"/>
  <c r="B13" i="859"/>
  <c r="B7" i="859"/>
  <c r="B221" i="859" s="1"/>
  <c r="B80" i="858" l="1"/>
  <c r="B13" i="858"/>
  <c r="B7" i="858"/>
  <c r="B221" i="858" l="1"/>
  <c r="B80" i="857" l="1"/>
  <c r="B13" i="857"/>
  <c r="B7" i="857"/>
  <c r="B221" i="857" l="1"/>
  <c r="B80" i="856"/>
  <c r="B13" i="856"/>
  <c r="B7" i="856"/>
  <c r="B221" i="856" l="1"/>
  <c r="B80" i="855"/>
  <c r="B14" i="855"/>
  <c r="B13" i="855"/>
  <c r="B7" i="855"/>
  <c r="B221" i="855" l="1"/>
  <c r="B80" i="854"/>
  <c r="B18" i="854"/>
  <c r="B16" i="854"/>
  <c r="B13" i="854"/>
  <c r="B221" i="854" s="1"/>
  <c r="B7" i="854"/>
  <c r="B80" i="853" l="1"/>
  <c r="B13" i="853"/>
  <c r="B7" i="853"/>
  <c r="B221" i="853" s="1"/>
  <c r="B167" i="852" l="1"/>
  <c r="B86" i="852"/>
  <c r="B14" i="852"/>
  <c r="B174" i="852" s="1"/>
  <c r="B8" i="852"/>
  <c r="B167" i="851" l="1"/>
  <c r="B86" i="851"/>
  <c r="B14" i="851"/>
  <c r="B174" i="851" s="1"/>
  <c r="B8" i="851"/>
  <c r="B167" i="850" l="1"/>
  <c r="B86" i="850"/>
  <c r="B14" i="850"/>
  <c r="B174" i="850" s="1"/>
  <c r="B8" i="850"/>
  <c r="B80" i="849" l="1"/>
  <c r="B13" i="849"/>
  <c r="B7" i="849"/>
  <c r="B221" i="849" l="1"/>
  <c r="B80" i="848"/>
  <c r="B13" i="848"/>
  <c r="B7" i="848"/>
  <c r="B221" i="848" s="1"/>
  <c r="B80" i="847" l="1"/>
  <c r="B13" i="847"/>
  <c r="B7" i="847"/>
  <c r="B221" i="847" l="1"/>
  <c r="B80" i="846" l="1"/>
  <c r="B7" i="846"/>
  <c r="B221" i="846" s="1"/>
  <c r="B80" i="845" l="1"/>
  <c r="B13" i="845"/>
  <c r="B7" i="845"/>
  <c r="B221" i="845" s="1"/>
  <c r="B80" i="844" l="1"/>
  <c r="B13" i="844"/>
  <c r="B7" i="844"/>
  <c r="B221" i="844" s="1"/>
  <c r="B80" i="843" l="1"/>
  <c r="B13" i="843" s="1"/>
  <c r="B221" i="843" s="1"/>
  <c r="B7" i="843"/>
  <c r="B221" i="842" l="1"/>
  <c r="B80" i="842"/>
  <c r="B13" i="842"/>
  <c r="B7" i="842"/>
  <c r="B80" i="841" l="1"/>
  <c r="B13" i="841"/>
  <c r="B7" i="841"/>
  <c r="B221" i="841" l="1"/>
  <c r="B80" i="840" l="1"/>
  <c r="B13" i="840"/>
  <c r="B7" i="840"/>
  <c r="B221" i="840" s="1"/>
  <c r="B80" i="839" l="1"/>
  <c r="B13" i="839"/>
  <c r="B7" i="839"/>
  <c r="B221" i="839" l="1"/>
  <c r="B80" i="838" l="1"/>
  <c r="B13" i="838"/>
  <c r="B7" i="838"/>
  <c r="B221" i="838" l="1"/>
  <c r="B80" i="837"/>
  <c r="B13" i="837"/>
  <c r="B7" i="837"/>
  <c r="B221" i="837" l="1"/>
  <c r="B80" i="836"/>
  <c r="B13" i="836"/>
  <c r="B7" i="836"/>
  <c r="B221" i="836" s="1"/>
  <c r="B80" i="835" l="1"/>
  <c r="B13" i="835"/>
  <c r="B7" i="835"/>
  <c r="B221" i="835" l="1"/>
  <c r="B80" i="834"/>
  <c r="B13" i="834"/>
  <c r="B7" i="834"/>
  <c r="B221" i="834" l="1"/>
  <c r="B80" i="833"/>
  <c r="B13" i="833"/>
  <c r="B7" i="833"/>
  <c r="B221" i="833" s="1"/>
  <c r="B80" i="832" l="1"/>
  <c r="B13" i="832"/>
  <c r="B7" i="832"/>
  <c r="B221" i="832" l="1"/>
  <c r="B80" i="831"/>
  <c r="B13" i="831"/>
  <c r="B7" i="831"/>
  <c r="B221" i="831" s="1"/>
  <c r="B80" i="830" l="1"/>
  <c r="B23" i="830"/>
  <c r="B13" i="830" s="1"/>
  <c r="B7" i="830"/>
  <c r="B221" i="830" l="1"/>
  <c r="B80" i="829" l="1"/>
  <c r="B13" i="829"/>
  <c r="B7" i="829"/>
  <c r="B152" i="829" s="1"/>
  <c r="B80" i="828" l="1"/>
  <c r="B13" i="828"/>
  <c r="B7" i="828"/>
  <c r="B152" i="828" l="1"/>
  <c r="B80" i="827"/>
  <c r="B13" i="827"/>
  <c r="B7" i="827"/>
  <c r="B152" i="827" l="1"/>
  <c r="B80" i="826" l="1"/>
  <c r="B13" i="826"/>
  <c r="B7" i="826"/>
  <c r="B152" i="826" s="1"/>
  <c r="B80" i="825" l="1"/>
  <c r="B13" i="825"/>
  <c r="B7" i="825"/>
  <c r="B152" i="825" s="1"/>
  <c r="B80" i="824" l="1"/>
  <c r="B13" i="824"/>
  <c r="B7" i="824"/>
  <c r="B167" i="823" l="1"/>
  <c r="B86" i="823"/>
  <c r="B14" i="823"/>
  <c r="B8" i="823"/>
  <c r="B174" i="823" l="1"/>
  <c r="B167" i="822"/>
  <c r="B86" i="822"/>
  <c r="B14" i="822"/>
  <c r="B8" i="822"/>
  <c r="B167" i="821" l="1"/>
  <c r="B86" i="821"/>
  <c r="B14" i="821"/>
  <c r="B174" i="821" s="1"/>
  <c r="B8" i="821"/>
  <c r="B80" i="820" l="1"/>
  <c r="B13" i="820"/>
  <c r="B7" i="820"/>
  <c r="B80" i="819" l="1"/>
  <c r="B13" i="819"/>
  <c r="B7" i="819"/>
  <c r="B77" i="818" l="1"/>
  <c r="B13" i="818"/>
  <c r="B7" i="818"/>
  <c r="B77" i="817" l="1"/>
  <c r="B13" i="817"/>
  <c r="B7" i="817"/>
  <c r="B77" i="816" l="1"/>
  <c r="B13" i="816"/>
  <c r="B7" i="816"/>
  <c r="B77" i="815" l="1"/>
  <c r="B13" i="815"/>
  <c r="B7" i="815"/>
  <c r="B77" i="814" l="1"/>
  <c r="B13" i="814"/>
  <c r="B7" i="814"/>
  <c r="B77" i="813" l="1"/>
  <c r="B13" i="813"/>
  <c r="B7" i="813"/>
  <c r="B77" i="812" l="1"/>
  <c r="B13" i="812"/>
  <c r="B7" i="812"/>
  <c r="B77" i="811" l="1"/>
  <c r="B13" i="811"/>
  <c r="B7" i="811"/>
  <c r="B149" i="811" s="1"/>
  <c r="B77" i="810" l="1"/>
  <c r="B13" i="810"/>
  <c r="B7" i="810"/>
  <c r="B149" i="810" l="1"/>
  <c r="B77" i="809"/>
  <c r="B13" i="809"/>
  <c r="B7" i="809"/>
  <c r="B149" i="809" s="1"/>
  <c r="B77" i="808" l="1"/>
  <c r="B149" i="808" s="1"/>
  <c r="B13" i="808"/>
  <c r="B7" i="808"/>
  <c r="B77" i="807" l="1"/>
  <c r="B13" i="807"/>
  <c r="B149" i="807" s="1"/>
  <c r="B7" i="807"/>
  <c r="B77" i="806" l="1"/>
  <c r="B13" i="806"/>
  <c r="B7" i="806"/>
  <c r="B149" i="806" s="1"/>
  <c r="B77" i="805" l="1"/>
  <c r="B13" i="805"/>
  <c r="B7" i="805"/>
  <c r="B149" i="805" l="1"/>
  <c r="B77" i="804"/>
  <c r="B13" i="804"/>
  <c r="B7" i="804"/>
  <c r="B149" i="804" s="1"/>
  <c r="B77" i="803" l="1"/>
  <c r="B13" i="803"/>
  <c r="B149" i="803" s="1"/>
  <c r="B7" i="803"/>
  <c r="B77" i="802" l="1"/>
  <c r="B13" i="802"/>
  <c r="B7" i="802"/>
  <c r="B149" i="802" s="1"/>
  <c r="B170" i="801" l="1"/>
  <c r="B89" i="801"/>
  <c r="B17" i="801"/>
  <c r="B11" i="801"/>
  <c r="B177" i="801" l="1"/>
  <c r="B170" i="800"/>
  <c r="B89" i="800"/>
  <c r="B17" i="800"/>
  <c r="B177" i="800" s="1"/>
  <c r="B11" i="800"/>
  <c r="B77" i="799" l="1"/>
  <c r="B13" i="799"/>
  <c r="B7" i="799"/>
  <c r="B149" i="799" s="1"/>
  <c r="B77" i="798" l="1"/>
  <c r="B13" i="798"/>
  <c r="B7" i="798"/>
  <c r="B149" i="798" s="1"/>
  <c r="B77" i="797" l="1"/>
  <c r="B13" i="797"/>
  <c r="B7" i="797"/>
  <c r="B149" i="797" s="1"/>
  <c r="B77" i="796" l="1"/>
  <c r="B13" i="796"/>
  <c r="B7" i="796"/>
  <c r="B149" i="796" l="1"/>
  <c r="B77" i="795"/>
  <c r="B13" i="795"/>
  <c r="B7" i="795"/>
  <c r="B149" i="795" l="1"/>
  <c r="B77" i="794"/>
  <c r="B13" i="794"/>
  <c r="B7" i="794"/>
  <c r="B149" i="794" s="1"/>
  <c r="B77" i="793" l="1"/>
  <c r="B13" i="793"/>
  <c r="B7" i="793"/>
  <c r="B149" i="793" s="1"/>
  <c r="B77" i="792" l="1"/>
  <c r="B13" i="792"/>
  <c r="B7" i="792"/>
  <c r="B149" i="792" l="1"/>
  <c r="B77" i="791"/>
  <c r="B13" i="791"/>
  <c r="B149" i="791" s="1"/>
  <c r="B7" i="791"/>
  <c r="B77" i="790" l="1"/>
  <c r="B13" i="790"/>
  <c r="B7" i="790"/>
  <c r="B149" i="790" s="1"/>
  <c r="B77" i="789" l="1"/>
  <c r="B13" i="789"/>
  <c r="B7" i="789"/>
  <c r="B149" i="789" s="1"/>
  <c r="B77" i="788" l="1"/>
  <c r="B13" i="788"/>
  <c r="B7" i="788"/>
  <c r="B149" i="788" l="1"/>
  <c r="B77" i="787"/>
  <c r="B13" i="787"/>
  <c r="B7" i="787"/>
  <c r="B149" i="787" s="1"/>
  <c r="B77" i="786" l="1"/>
  <c r="B13" i="786"/>
  <c r="B7" i="786"/>
  <c r="B149" i="786" l="1"/>
  <c r="B77" i="785"/>
  <c r="B13" i="785"/>
  <c r="B7" i="785"/>
  <c r="B149" i="785" l="1"/>
  <c r="B77" i="784"/>
  <c r="B13" i="784"/>
  <c r="B7" i="784"/>
  <c r="B149" i="784" s="1"/>
  <c r="B77" i="783" l="1"/>
  <c r="B13" i="783"/>
  <c r="B7" i="783"/>
  <c r="B149" i="783" l="1"/>
  <c r="B77" i="782"/>
  <c r="B13" i="782"/>
  <c r="B7" i="782"/>
  <c r="B149" i="782" s="1"/>
  <c r="B170" i="781" l="1"/>
  <c r="B89" i="781"/>
  <c r="B17" i="781"/>
  <c r="B177" i="781" s="1"/>
  <c r="B11" i="781"/>
  <c r="B170" i="780" l="1"/>
  <c r="B89" i="780"/>
  <c r="B17" i="780"/>
  <c r="B11" i="780"/>
  <c r="B177" i="780" l="1"/>
  <c r="B170" i="779"/>
  <c r="B89" i="779"/>
  <c r="B17" i="779"/>
  <c r="B177" i="779" s="1"/>
  <c r="B11" i="779"/>
  <c r="B170" i="778" l="1"/>
  <c r="B89" i="778"/>
  <c r="B17" i="778"/>
  <c r="B11" i="778"/>
  <c r="B177" i="778" l="1"/>
  <c r="B77" i="777"/>
  <c r="B13" i="777"/>
  <c r="B7" i="777"/>
  <c r="B149" i="777" s="1"/>
  <c r="B77" i="776" l="1"/>
  <c r="B13" i="776"/>
  <c r="B7" i="776"/>
  <c r="B149" i="776" l="1"/>
  <c r="B77" i="775"/>
  <c r="B13" i="775"/>
  <c r="B7" i="775"/>
  <c r="B149" i="775" s="1"/>
  <c r="B77" i="774" l="1"/>
  <c r="B13" i="774"/>
  <c r="B7" i="774"/>
  <c r="B149" i="774" l="1"/>
  <c r="B149" i="773"/>
  <c r="B77" i="773"/>
  <c r="B13" i="773"/>
  <c r="B7" i="773"/>
  <c r="B77" i="772" l="1"/>
  <c r="B13" i="772"/>
  <c r="B7" i="772"/>
  <c r="B149" i="772" l="1"/>
  <c r="B13" i="771"/>
  <c r="B7" i="771"/>
  <c r="B149" i="771" s="1"/>
  <c r="B77" i="770" l="1"/>
  <c r="B13" i="770"/>
  <c r="B7" i="770"/>
  <c r="B149" i="770" l="1"/>
  <c r="B77" i="769"/>
  <c r="B13" i="769"/>
  <c r="B7" i="769"/>
  <c r="B149" i="769" l="1"/>
  <c r="B77" i="768"/>
  <c r="B13" i="768"/>
  <c r="B7" i="768"/>
  <c r="B149" i="768" l="1"/>
  <c r="B77" i="767"/>
  <c r="B13" i="767"/>
  <c r="B7" i="767"/>
  <c r="B149" i="767" l="1"/>
  <c r="B77" i="766"/>
  <c r="B13" i="766"/>
  <c r="B7" i="766"/>
  <c r="B149" i="766" l="1"/>
  <c r="B77" i="765"/>
  <c r="B13" i="765"/>
  <c r="B7" i="765"/>
  <c r="B149" i="765" l="1"/>
  <c r="B77" i="764"/>
  <c r="B13" i="764"/>
  <c r="B7" i="764"/>
  <c r="B149" i="764" l="1"/>
  <c r="B77" i="763" l="1"/>
  <c r="B13" i="763"/>
  <c r="B7" i="763"/>
  <c r="B149" i="763" l="1"/>
  <c r="B77" i="762"/>
  <c r="B13" i="762"/>
  <c r="B7" i="762"/>
  <c r="B149" i="762" l="1"/>
  <c r="B77" i="761"/>
  <c r="B13" i="761"/>
  <c r="B7" i="761"/>
  <c r="B149" i="761" l="1"/>
  <c r="B77" i="760"/>
  <c r="B13" i="760"/>
  <c r="B149" i="760" s="1"/>
  <c r="B7" i="760"/>
  <c r="B77" i="759" l="1"/>
  <c r="B13" i="759"/>
  <c r="B7" i="759"/>
  <c r="B149" i="759" l="1"/>
  <c r="B77" i="758"/>
  <c r="B13" i="758"/>
  <c r="B7" i="758"/>
  <c r="B149" i="758" l="1"/>
  <c r="B77" i="757"/>
  <c r="B13" i="757"/>
  <c r="B7" i="757"/>
  <c r="B149" i="757" l="1"/>
  <c r="B77" i="756"/>
  <c r="B17" i="756"/>
  <c r="B13" i="756"/>
  <c r="B7" i="756"/>
  <c r="B149" i="756" l="1"/>
  <c r="B77" i="755"/>
  <c r="B13" i="755"/>
  <c r="B7" i="755"/>
  <c r="B149" i="755" l="1"/>
  <c r="B77" i="754"/>
  <c r="B13" i="754"/>
  <c r="B7" i="754"/>
  <c r="B149" i="754" l="1"/>
  <c r="B77" i="753"/>
  <c r="B13" i="753"/>
  <c r="B7" i="753"/>
  <c r="B149" i="753" l="1"/>
  <c r="B77" i="752"/>
  <c r="B13" i="752"/>
  <c r="B7" i="752"/>
  <c r="B149" i="752" l="1"/>
  <c r="B77" i="751" l="1"/>
  <c r="B13" i="751"/>
  <c r="B7" i="751"/>
  <c r="B149" i="751" l="1"/>
  <c r="B77" i="750"/>
  <c r="B13" i="750"/>
  <c r="B7" i="750"/>
  <c r="B149" i="750" l="1"/>
  <c r="B77" i="749"/>
  <c r="B13" i="749"/>
  <c r="B7" i="749"/>
  <c r="B149" i="749" l="1"/>
  <c r="B77" i="748"/>
  <c r="B13" i="748"/>
  <c r="B7" i="748"/>
  <c r="B149" i="748" l="1"/>
  <c r="B170" i="747"/>
  <c r="B89" i="747"/>
  <c r="B17" i="747"/>
  <c r="B11" i="747"/>
  <c r="B177" i="747" l="1"/>
  <c r="B170" i="746"/>
  <c r="B89" i="746"/>
  <c r="B17" i="746"/>
  <c r="B11" i="746"/>
  <c r="B177" i="746" l="1"/>
  <c r="B170" i="745"/>
  <c r="B89" i="745"/>
  <c r="B17" i="745"/>
  <c r="B11" i="745"/>
  <c r="B177" i="745" l="1"/>
  <c r="B77" i="744"/>
  <c r="B13" i="744"/>
  <c r="B7" i="744"/>
  <c r="B149" i="744" l="1"/>
  <c r="B77" i="743"/>
  <c r="B25" i="743"/>
  <c r="B13" i="743"/>
  <c r="B7" i="743"/>
  <c r="B149" i="743" s="1"/>
  <c r="B77" i="742" l="1"/>
  <c r="B22" i="742"/>
  <c r="B14" i="742"/>
  <c r="B13" i="742" s="1"/>
  <c r="B7" i="742"/>
  <c r="B149" i="742" s="1"/>
  <c r="B77" i="741" l="1"/>
  <c r="B13" i="741"/>
  <c r="B7" i="741"/>
  <c r="B149" i="741" l="1"/>
  <c r="B77" i="739"/>
  <c r="B13" i="739"/>
  <c r="B7" i="739"/>
  <c r="B149" i="739" s="1"/>
  <c r="B77" i="740" l="1"/>
  <c r="B13" i="740"/>
  <c r="B7" i="740"/>
  <c r="B149" i="740" l="1"/>
  <c r="B77" i="738" l="1"/>
  <c r="B18" i="738"/>
  <c r="B13" i="738"/>
  <c r="B7" i="738"/>
  <c r="B149" i="738" s="1"/>
  <c r="B77" i="737" l="1"/>
  <c r="B13" i="737"/>
  <c r="B7" i="737"/>
  <c r="B149" i="737" l="1"/>
  <c r="B77" i="736"/>
  <c r="B13" i="736"/>
  <c r="B7" i="736"/>
  <c r="B149" i="736" l="1"/>
  <c r="B77" i="735"/>
  <c r="B13" i="735"/>
  <c r="B7" i="735"/>
  <c r="B149" i="735" l="1"/>
  <c r="B77" i="734"/>
  <c r="B13" i="734"/>
  <c r="B7" i="734"/>
  <c r="B149" i="734" l="1"/>
  <c r="B77" i="733"/>
  <c r="B13" i="733"/>
  <c r="B7" i="733"/>
  <c r="B149" i="733" l="1"/>
  <c r="B77" i="732"/>
  <c r="B13" i="732"/>
  <c r="B7" i="732"/>
  <c r="B149" i="732" l="1"/>
  <c r="B77" i="148"/>
  <c r="B13" i="148"/>
  <c r="B7" i="148"/>
  <c r="B149" i="148" l="1"/>
  <c r="B81" i="731"/>
  <c r="B17" i="731"/>
  <c r="B11" i="731"/>
  <c r="B153" i="731" l="1"/>
</calcChain>
</file>

<file path=xl/sharedStrings.xml><?xml version="1.0" encoding="utf-8"?>
<sst xmlns="http://schemas.openxmlformats.org/spreadsheetml/2006/main" count="12215" uniqueCount="977">
  <si>
    <t xml:space="preserve">SITUATIA </t>
  </si>
  <si>
    <t>Denumire indicator</t>
  </si>
  <si>
    <t xml:space="preserve">Beneficiarul </t>
  </si>
  <si>
    <t>Explicatii</t>
  </si>
  <si>
    <t>Cheltuieli de personal</t>
  </si>
  <si>
    <t>Total Cheltuieli de personal</t>
  </si>
  <si>
    <t>Total Bunuri si servicii</t>
  </si>
  <si>
    <t>Total Transferuri intre unitati ale administratiei</t>
  </si>
  <si>
    <t>Total Alte transferuri</t>
  </si>
  <si>
    <t>Alte transferuri</t>
  </si>
  <si>
    <t>Total Proiecte cu finantare din fonduri externe nerambursabile (FEN) postaderare</t>
  </si>
  <si>
    <t>Total Cheltuieli aferente programelor cu finantare rambursabila</t>
  </si>
  <si>
    <t>Cheltuieli aferente programelor cu finantare rambursabila</t>
  </si>
  <si>
    <t>Cheltuieli de capital</t>
  </si>
  <si>
    <t>TOTAL GENERAL</t>
  </si>
  <si>
    <t xml:space="preserve">                    MINISTERUL  SĂNĂTĂŢII </t>
  </si>
  <si>
    <t>Bunuri si servicii</t>
  </si>
  <si>
    <t>Suma 
platita</t>
  </si>
  <si>
    <t xml:space="preserve">Cheltuieli de personal </t>
  </si>
  <si>
    <t>UNIT SANIT</t>
  </si>
  <si>
    <t>platilor efectuate in data de 09.01.2020</t>
  </si>
  <si>
    <t>Finantare Ianuarie BS 2020</t>
  </si>
  <si>
    <t>platilor efectuate in data de 14.01.2020</t>
  </si>
  <si>
    <t>SALARIATI MS</t>
  </si>
  <si>
    <t>alimentare carduri salariati</t>
  </si>
  <si>
    <t>MONIT OFICIAL</t>
  </si>
  <si>
    <t>serv public ordine emise MS</t>
  </si>
  <si>
    <t>RAPPS-SAIFI</t>
  </si>
  <si>
    <t>cazare demnitare , utilitati</t>
  </si>
  <si>
    <t>platilor efectuate in data de 15.01.2020</t>
  </si>
  <si>
    <t>BUGET DE STAT</t>
  </si>
  <si>
    <t>cote asigurati+angajator</t>
  </si>
  <si>
    <t>OMV PETROM</t>
  </si>
  <si>
    <t>carburanti</t>
  </si>
  <si>
    <t xml:space="preserve">VODAFONE </t>
  </si>
  <si>
    <t>servicii telef mobila</t>
  </si>
  <si>
    <t>TEAM IT FORCE</t>
  </si>
  <si>
    <t>serv rep echipament IT</t>
  </si>
  <si>
    <t>serv rep cop fax. Multifunctionala</t>
  </si>
  <si>
    <t>LIONS CLEAN SERVICES</t>
  </si>
  <si>
    <t>serv curatenie nov</t>
  </si>
  <si>
    <t>SERVICE CICLOP</t>
  </si>
  <si>
    <t>reparatii auto</t>
  </si>
  <si>
    <t>IDEAL INVEST SERV</t>
  </si>
  <si>
    <t>reparatii intret sediu</t>
  </si>
  <si>
    <t>UNIT SANITARE</t>
  </si>
  <si>
    <t>Finantare Ianuarie 2020 BS</t>
  </si>
  <si>
    <t>platilor efectuate in data de 17.01.2020</t>
  </si>
  <si>
    <t xml:space="preserve">S T S </t>
  </si>
  <si>
    <t>serv com date UPU 112 VDF</t>
  </si>
  <si>
    <t>serv com date Smurd  VDF</t>
  </si>
  <si>
    <t>platilor efectuate in data de 23.01.2020</t>
  </si>
  <si>
    <t>finantare Ianuarie  2020</t>
  </si>
  <si>
    <t>platilor efectuate in data de 28.01.2020</t>
  </si>
  <si>
    <t>AG NAT AGERPRES</t>
  </si>
  <si>
    <t xml:space="preserve">servicii monitorizare presa </t>
  </si>
  <si>
    <t>platilor efectuate in data de 03.02.2020</t>
  </si>
  <si>
    <t>M A I</t>
  </si>
  <si>
    <t>util gaze. Energie electrica</t>
  </si>
  <si>
    <t>RCS RDS SA</t>
  </si>
  <si>
    <t>serv telef fixa</t>
  </si>
  <si>
    <t>C.N. AEROPORTURI</t>
  </si>
  <si>
    <t>serv protocol</t>
  </si>
  <si>
    <t>permise acces auto</t>
  </si>
  <si>
    <t>salubritate</t>
  </si>
  <si>
    <t>platilor efectuate in data de 05.02.2020</t>
  </si>
  <si>
    <t xml:space="preserve">ASIROM </t>
  </si>
  <si>
    <t>polita asigurare casco</t>
  </si>
  <si>
    <t>public ordine emise MS</t>
  </si>
  <si>
    <t>PRIMARIA SECT 1</t>
  </si>
  <si>
    <t>plata taxa judiciara</t>
  </si>
  <si>
    <t>BEJ MAZILIU SI ASOC</t>
  </si>
  <si>
    <t>chelt judecata</t>
  </si>
  <si>
    <t>serv public ordine MS</t>
  </si>
  <si>
    <t>S T S</t>
  </si>
  <si>
    <t>energie electrica</t>
  </si>
  <si>
    <t>finantare feb 2020 BS</t>
  </si>
  <si>
    <t>platilor efectuate in data de 07.02.2020</t>
  </si>
  <si>
    <t>SODEXO PASS</t>
  </si>
  <si>
    <t>vouchere de vacanta</t>
  </si>
  <si>
    <t>OF POSTAL NR 1</t>
  </si>
  <si>
    <t>av servicii francare</t>
  </si>
  <si>
    <t>MONIT OF</t>
  </si>
  <si>
    <t>serv public ord emise M S</t>
  </si>
  <si>
    <t>OLIMPIC INTERNAT</t>
  </si>
  <si>
    <t>bilete avion</t>
  </si>
  <si>
    <t>platilor efectuate in data de 11.02.2020</t>
  </si>
  <si>
    <t>RAPPS- SAIFI</t>
  </si>
  <si>
    <t>cazare demnitar</t>
  </si>
  <si>
    <t>finantare februarie 2020 BS</t>
  </si>
  <si>
    <t>platilor efectuate in data de 13.02.2020</t>
  </si>
  <si>
    <t>serv sms telekom mec feedb.pac</t>
  </si>
  <si>
    <t>serv sms Orange mec feedb.pac</t>
  </si>
  <si>
    <t>serv sms RCS RDS mec feedb.pac</t>
  </si>
  <si>
    <t>serv sms Vodafone mec feedb.pac</t>
  </si>
  <si>
    <t>platilor efectuate in data de 14.02.2020</t>
  </si>
  <si>
    <t>BUGETUL DE STAT</t>
  </si>
  <si>
    <t>platilor efectuate in data de 18.02.2020</t>
  </si>
  <si>
    <t>OLIMPIC TURISM</t>
  </si>
  <si>
    <t>bilet avion</t>
  </si>
  <si>
    <t>TRAVEL TIME SRL</t>
  </si>
  <si>
    <t xml:space="preserve">ROUND THE WORLD </t>
  </si>
  <si>
    <t>EXIMTUR SRL</t>
  </si>
  <si>
    <t>DANCO PRO COM</t>
  </si>
  <si>
    <t>CN UNIFARM</t>
  </si>
  <si>
    <t>prest serv</t>
  </si>
  <si>
    <t>finantare FEBRUARIE 2020 BS</t>
  </si>
  <si>
    <t>platilor efectuate in data de 19.02.2020</t>
  </si>
  <si>
    <t>taxa judiciara</t>
  </si>
  <si>
    <t>PRIMARIA SECT 2</t>
  </si>
  <si>
    <t>PRIMARIA SECT 3</t>
  </si>
  <si>
    <t>PRIMARIA SECT 4</t>
  </si>
  <si>
    <t>PRIMARIA SECT 5</t>
  </si>
  <si>
    <t>TIMAR TRADING</t>
  </si>
  <si>
    <t>tipizate</t>
  </si>
  <si>
    <t>PICTA PRENTA</t>
  </si>
  <si>
    <t>stampile</t>
  </si>
  <si>
    <t>DEDEMAN</t>
  </si>
  <si>
    <t>ob. inventar</t>
  </si>
  <si>
    <t>SELGROS DISTRIB</t>
  </si>
  <si>
    <t>prod .protocol</t>
  </si>
  <si>
    <t>BEJ PETICARU.E</t>
  </si>
  <si>
    <t>pl execut silita</t>
  </si>
  <si>
    <t>platilor efectuate in data de 20.02.2020</t>
  </si>
  <si>
    <t>com date mob upu 112 Orange</t>
  </si>
  <si>
    <t>rep. auto</t>
  </si>
  <si>
    <t>CASA NAT PENSII</t>
  </si>
  <si>
    <t>pl utilit .gaze, en el</t>
  </si>
  <si>
    <t>pl utilit .apa colect deseuri</t>
  </si>
  <si>
    <t xml:space="preserve">pl serv paza </t>
  </si>
  <si>
    <t>UZ MEC RM VALCEA</t>
  </si>
  <si>
    <t>fisete</t>
  </si>
  <si>
    <t>pl chirie deseuri recicl.</t>
  </si>
  <si>
    <t>O M S</t>
  </si>
  <si>
    <t>plata cotizatie /2020</t>
  </si>
  <si>
    <t xml:space="preserve">MINISTERUL  SĂNĂTĂŢII </t>
  </si>
  <si>
    <t xml:space="preserve">SITUAŢIA </t>
  </si>
  <si>
    <t>plăţilor efectuate ȋn data de 24.02.2020</t>
  </si>
  <si>
    <t>Suma 
plătită</t>
  </si>
  <si>
    <t>Explicaţii</t>
  </si>
  <si>
    <t>Total cheltuieli de personal</t>
  </si>
  <si>
    <t>salariati Minister</t>
  </si>
  <si>
    <t>Buget de stat</t>
  </si>
  <si>
    <t>cote asigurati + angajator</t>
  </si>
  <si>
    <t>Spatyard SRL</t>
  </si>
  <si>
    <t>servicii cazare</t>
  </si>
  <si>
    <t>Danco Pro Communication</t>
  </si>
  <si>
    <t>serv.transport extern</t>
  </si>
  <si>
    <t>Olimpic International Turism</t>
  </si>
  <si>
    <t>Round The World Travel</t>
  </si>
  <si>
    <t>Travel Time D&amp;R</t>
  </si>
  <si>
    <t>Total transferuri intre unitati ale administratiei</t>
  </si>
  <si>
    <t>plăţilor efectuate ȋn data de 25.02.2020</t>
  </si>
  <si>
    <t>UPC Romania SA</t>
  </si>
  <si>
    <t>abonament TV ian.2020</t>
  </si>
  <si>
    <t>Team IT Force SRL</t>
  </si>
  <si>
    <t>servicii reparatii echipamente IT</t>
  </si>
  <si>
    <t>Ideal Invest Serv SRL</t>
  </si>
  <si>
    <t>servicii reparatii/intretinere sediu</t>
  </si>
  <si>
    <t>Picta &amp; Prenta SRL</t>
  </si>
  <si>
    <t>Monitorul Oficial RA</t>
  </si>
  <si>
    <t>servicii publicare ordine emise MS</t>
  </si>
  <si>
    <t>plăţilor efectuate ȋn data de 26.02.2020</t>
  </si>
  <si>
    <t>Vodafone Romania SA</t>
  </si>
  <si>
    <t>servicii telefonie mobila</t>
  </si>
  <si>
    <t>Colegiul Medicilor Alba</t>
  </si>
  <si>
    <t>cheltuieli judecata</t>
  </si>
  <si>
    <t>Primaria Sector 1</t>
  </si>
  <si>
    <t>Unitati sanitare</t>
  </si>
  <si>
    <t>finantare februarie 2020</t>
  </si>
  <si>
    <t>platilor efectuate in data de 27.02.2020</t>
  </si>
  <si>
    <t>DOUWS PESCAL OSCAR CLINIC</t>
  </si>
  <si>
    <t>tratament victime Colectiv</t>
  </si>
  <si>
    <t>DEFENSE BFA-B ,CRR-RPO</t>
  </si>
  <si>
    <t>AUST AESTHETIK KLINIK</t>
  </si>
  <si>
    <t>MATTHIAS AUSR PLASTIC CLINIC</t>
  </si>
  <si>
    <t>platilor efectuate in data de 28.02.2020</t>
  </si>
  <si>
    <t>SOFTEH PLUS SRL</t>
  </si>
  <si>
    <t>serv mentenanta soft contab</t>
  </si>
  <si>
    <t>platilor efectuate in data de 02.03.2020</t>
  </si>
  <si>
    <t>platilor efectuate in data de 03.03.2020</t>
  </si>
  <si>
    <t>cv centr gaze, en el</t>
  </si>
  <si>
    <t>telef fixa</t>
  </si>
  <si>
    <t>serv telef mobil</t>
  </si>
  <si>
    <t>G G CONSULTING</t>
  </si>
  <si>
    <t>serv legisl.sist on-line</t>
  </si>
  <si>
    <t>SUMMA LINGUAE</t>
  </si>
  <si>
    <t>serv traducere</t>
  </si>
  <si>
    <t>FELIX TELECOM</t>
  </si>
  <si>
    <t>serv ment.centr.telef</t>
  </si>
  <si>
    <t>ASCENSPRUL</t>
  </si>
  <si>
    <t>intret.ascensor</t>
  </si>
  <si>
    <t>CN AEROPORTURI</t>
  </si>
  <si>
    <t>serv protocol oficiali</t>
  </si>
  <si>
    <t>RAPPS SAIFI</t>
  </si>
  <si>
    <t>apa , canal ,salubritate</t>
  </si>
  <si>
    <t>SOF SERVICE</t>
  </si>
  <si>
    <t>distrug. Doc</t>
  </si>
  <si>
    <t>transp internat</t>
  </si>
  <si>
    <t>platilor efectuate in data de 05.03.2020</t>
  </si>
  <si>
    <t>SHARLOT GROUP</t>
  </si>
  <si>
    <t>multifunctional Canon</t>
  </si>
  <si>
    <t>platilor efectuate in data de 06.03.2020</t>
  </si>
  <si>
    <t>OMNIASIG</t>
  </si>
  <si>
    <t>polita RCA</t>
  </si>
  <si>
    <t>TRAVEL TIME</t>
  </si>
  <si>
    <t>serv com date mob UPU 112 Org.</t>
  </si>
  <si>
    <t>serv com date mob UPU 112 Org</t>
  </si>
  <si>
    <t>Finantare  MARTIE BS</t>
  </si>
  <si>
    <t>platilor efectuate in data de 09.03.2020</t>
  </si>
  <si>
    <t>serv SMS.VDF mec feedbk.pac</t>
  </si>
  <si>
    <t>serv publiv ordine MS</t>
  </si>
  <si>
    <t>platilor efectuate in data de 11.03.2020</t>
  </si>
  <si>
    <t>prestari servicii</t>
  </si>
  <si>
    <t>FARMEXIM SA</t>
  </si>
  <si>
    <t>doze vaccin gripal tetravalent</t>
  </si>
  <si>
    <t xml:space="preserve">serv rep intret echip IT </t>
  </si>
  <si>
    <t xml:space="preserve">intret multif. </t>
  </si>
  <si>
    <t>SOFT PLUS</t>
  </si>
  <si>
    <t>mentenanta soft contabilitate</t>
  </si>
  <si>
    <t>LIONS CLEAN SERV</t>
  </si>
  <si>
    <t>serv curatenie</t>
  </si>
  <si>
    <t>THETA PROFICIENCY</t>
  </si>
  <si>
    <t>public anunt concurs</t>
  </si>
  <si>
    <t xml:space="preserve">OLIMPIC INTERNAT </t>
  </si>
  <si>
    <t>BEJ IVAN.GEORGE.A</t>
  </si>
  <si>
    <t>dosar exect silita</t>
  </si>
  <si>
    <t>platilor efectuate in data de 12.03.2020</t>
  </si>
  <si>
    <t>SAL. M S</t>
  </si>
  <si>
    <t>IDEAL INVEST</t>
  </si>
  <si>
    <t>serv rep intert sediu MS</t>
  </si>
  <si>
    <t>serv com date mob UPU 112VDF</t>
  </si>
  <si>
    <t>serv en electrica</t>
  </si>
  <si>
    <t>serv com date mob Smurd VDF</t>
  </si>
  <si>
    <t>serv com bucla locala STS</t>
  </si>
  <si>
    <t>finantare Martie 2020 BS</t>
  </si>
  <si>
    <t>platilor efectuate in data de 20.03.2020</t>
  </si>
  <si>
    <t>serv publ anunt concurs</t>
  </si>
  <si>
    <t>finantare martie 2020 BS</t>
  </si>
  <si>
    <t>platilor efectuate in data de 23.03.2020</t>
  </si>
  <si>
    <t>transport international</t>
  </si>
  <si>
    <t>ROUND THE WORLD</t>
  </si>
  <si>
    <t>EXIM  SRL</t>
  </si>
  <si>
    <t xml:space="preserve">P F </t>
  </si>
  <si>
    <t>tratat. strain. victima Colectiv</t>
  </si>
  <si>
    <t>platilor efectuate in data de 25.03.2020</t>
  </si>
  <si>
    <t>UPC ROMANIA</t>
  </si>
  <si>
    <t>serv ab tv</t>
  </si>
  <si>
    <t>avans serv francare</t>
  </si>
  <si>
    <t>G G  CONSALTING</t>
  </si>
  <si>
    <t xml:space="preserve">serv inf legis </t>
  </si>
  <si>
    <t>ASCENSORUL</t>
  </si>
  <si>
    <t>serv rep intret ascensor</t>
  </si>
  <si>
    <t>BIRO  MEDIA</t>
  </si>
  <si>
    <t>hirtie A 4</t>
  </si>
  <si>
    <t>chirie demnitar</t>
  </si>
  <si>
    <t>platilor efectuate in data de 26.03.2020</t>
  </si>
  <si>
    <t xml:space="preserve">taxa judiciara </t>
  </si>
  <si>
    <t>platilor efectuate in data de 30.03.2020</t>
  </si>
  <si>
    <t>platilor efectuate in data de 31.03.2020</t>
  </si>
  <si>
    <t>carburant</t>
  </si>
  <si>
    <t>THETA PROFICIRNCY</t>
  </si>
  <si>
    <t>anunt concurs</t>
  </si>
  <si>
    <t>UZINA MECANICA VL</t>
  </si>
  <si>
    <t>ob inventar</t>
  </si>
  <si>
    <t>platilor efectuate in data de 01.04.2020</t>
  </si>
  <si>
    <t>serv monit presa</t>
  </si>
  <si>
    <t>platilor efectuate in data de 06.04.2020</t>
  </si>
  <si>
    <t>SMART WAY SRL</t>
  </si>
  <si>
    <t>transp San Donato</t>
  </si>
  <si>
    <t>OLIMPIC INTERNAT.</t>
  </si>
  <si>
    <t>transp international</t>
  </si>
  <si>
    <t>serv com date UPU Orange</t>
  </si>
  <si>
    <t>teste rapide</t>
  </si>
  <si>
    <t>dezinfectant</t>
  </si>
  <si>
    <t>ARLI CO SRL</t>
  </si>
  <si>
    <t>dezinfectant biocid</t>
  </si>
  <si>
    <t>dozator dezinfectant</t>
  </si>
  <si>
    <t>platilor efectuate in data de 07.04.2020</t>
  </si>
  <si>
    <t>SMART WAY</t>
  </si>
  <si>
    <t>stagiu SanDonato</t>
  </si>
  <si>
    <t>serv com date Smurd 112 VDF</t>
  </si>
  <si>
    <t>serv com date STS</t>
  </si>
  <si>
    <t>serv energie electrica</t>
  </si>
  <si>
    <t>SP CL Urg.CRAIOVA</t>
  </si>
  <si>
    <t>consult tehnic.aviz Sp. Craiova</t>
  </si>
  <si>
    <t>finantare Aprilie 2020 BS</t>
  </si>
  <si>
    <t>platilor efectuate in data de 08.04.2020</t>
  </si>
  <si>
    <t>platilor efectuate in data de 09.04.2020</t>
  </si>
  <si>
    <t>finantare aprilie 2020 BS</t>
  </si>
  <si>
    <t>platilor efectuate in data de 13.04.2020</t>
  </si>
  <si>
    <t xml:space="preserve">serv telef fixa </t>
  </si>
  <si>
    <t>serv mentenanta centr telef</t>
  </si>
  <si>
    <t>echipamente protectie</t>
  </si>
  <si>
    <t xml:space="preserve">CERTSIGN </t>
  </si>
  <si>
    <t>certificat digital</t>
  </si>
  <si>
    <t>platilor efectuate in data de 14.04.2020</t>
  </si>
  <si>
    <t>INST. REG. DE ONCOLOGIE IASI</t>
  </si>
  <si>
    <t>cv chelt judecata</t>
  </si>
  <si>
    <t>platilor efectuate in data de 15.04.2020</t>
  </si>
  <si>
    <t>RA APPS SAIFI</t>
  </si>
  <si>
    <t>serv SMS VDF mec feedback pac.</t>
  </si>
  <si>
    <t xml:space="preserve"> SMS TELEKOM mec feedback pac.</t>
  </si>
  <si>
    <t>serv SMS RCS mec feedback pac.</t>
  </si>
  <si>
    <t>serv SMSOrang. mec feedback pac.</t>
  </si>
  <si>
    <t>platilor efectuate in data de 16.04.2020</t>
  </si>
  <si>
    <t>gaze. en electrica</t>
  </si>
  <si>
    <t>apa canal  salubritate</t>
  </si>
  <si>
    <t>VODAFONE</t>
  </si>
  <si>
    <t>telef mobil premicell</t>
  </si>
  <si>
    <t>rep echipament IT</t>
  </si>
  <si>
    <t>rep cop impr.fax multif.</t>
  </si>
  <si>
    <t>mentenanta soft contab</t>
  </si>
  <si>
    <t>rep intret sediu</t>
  </si>
  <si>
    <t>AMG COMSERVICE</t>
  </si>
  <si>
    <t>fuser multifucntionale</t>
  </si>
  <si>
    <t>HERAL SRL</t>
  </si>
  <si>
    <t>piese de schimb</t>
  </si>
  <si>
    <t>CERTSIGN SA</t>
  </si>
  <si>
    <t>DANTE INTERNAT.</t>
  </si>
  <si>
    <t>echipamente</t>
  </si>
  <si>
    <t>platilor efectuate in data de 22.04.2020</t>
  </si>
  <si>
    <t>serv inf legisl.</t>
  </si>
  <si>
    <t>materiale curatenie</t>
  </si>
  <si>
    <t>CUASAR IMPEX</t>
  </si>
  <si>
    <t>mat rep el sanit</t>
  </si>
  <si>
    <t>manusi, masti protectie</t>
  </si>
  <si>
    <t>BIO HYGIENE</t>
  </si>
  <si>
    <t>sapun antibact, servetele dezinfect.</t>
  </si>
  <si>
    <t>router</t>
  </si>
  <si>
    <t>FOXX COLOR</t>
  </si>
  <si>
    <t>prod protocol</t>
  </si>
  <si>
    <t>platilor efectuate in data de 24.04.2020</t>
  </si>
  <si>
    <t>Finantare APRILIE 2020 BS</t>
  </si>
  <si>
    <t>platilor efectuate in data de 27.04.2020</t>
  </si>
  <si>
    <t>AG NAT PRESA AGERPRES</t>
  </si>
  <si>
    <t xml:space="preserve"> serv monit presa</t>
  </si>
  <si>
    <t>serv curatenie febr/ martie</t>
  </si>
  <si>
    <t>TRIMA BIROTICA PAPETARIE</t>
  </si>
  <si>
    <t>birotica centru comanda</t>
  </si>
  <si>
    <t>stampila</t>
  </si>
  <si>
    <t>sms Telekom mec feedback pac.</t>
  </si>
  <si>
    <t>sms VDF mec feedback pac.</t>
  </si>
  <si>
    <t>sms RCS RDS mec feedback pac.</t>
  </si>
  <si>
    <t>sms Orange mec feedback pac.</t>
  </si>
  <si>
    <t>platilor efectuate in data de 05.05.2020</t>
  </si>
  <si>
    <t>serv com UPU 112 ORANGE</t>
  </si>
  <si>
    <t>platilor efectuate in data de 07.05.2020</t>
  </si>
  <si>
    <t xml:space="preserve">M A I </t>
  </si>
  <si>
    <t>gaze ,en electrica</t>
  </si>
  <si>
    <t>apa-canal salubritate</t>
  </si>
  <si>
    <t>CERTSIGN</t>
  </si>
  <si>
    <t>certificate digitale</t>
  </si>
  <si>
    <t>serv com date Smurd VDF</t>
  </si>
  <si>
    <t>serv com date UPU VDF</t>
  </si>
  <si>
    <t>finantare mai 2020 BS</t>
  </si>
  <si>
    <t>platilor efectuate in data de 04.05.2020</t>
  </si>
  <si>
    <t>plăţilor efectuate ȋn data de 12.05.2020</t>
  </si>
  <si>
    <t>Serviciul de Telecomunicatii Speciale</t>
  </si>
  <si>
    <t>serv.SMS RCS&amp;RDS mecanism feedback pacient</t>
  </si>
  <si>
    <t>serv.SMS Orange mecanism feedback pacient</t>
  </si>
  <si>
    <t>plăţilor efectuate ȋn data de 14.05.2020</t>
  </si>
  <si>
    <t xml:space="preserve">Ascensorul Company Service </t>
  </si>
  <si>
    <t>serv.rep/intret.ascensor</t>
  </si>
  <si>
    <t>RA-APPS-SAIFI</t>
  </si>
  <si>
    <t>serv.publ.ord.emise MS</t>
  </si>
  <si>
    <t>plăţilor efectuate ȋn data de 13.05.2020</t>
  </si>
  <si>
    <t>serv. telefonie mobila</t>
  </si>
  <si>
    <t>Serv. de Telecomunicatii Speciale</t>
  </si>
  <si>
    <t>energie electrica, martie 2020</t>
  </si>
  <si>
    <t>serv.comunic.STS martie 2020</t>
  </si>
  <si>
    <t xml:space="preserve">Inspectoratul de Politie Dolj </t>
  </si>
  <si>
    <t>aviz constr. Sp.Reg.Urg.Craiova</t>
  </si>
  <si>
    <t>C.N.A.S.</t>
  </si>
  <si>
    <t>finantare mai 2020</t>
  </si>
  <si>
    <t>unitati sanitare</t>
  </si>
  <si>
    <t>plăţilor efectuate ȋn data de 15.05.2020</t>
  </si>
  <si>
    <t>intret.rep.echip.IT apr.2020</t>
  </si>
  <si>
    <t>rep.echip.informatice apr.2020</t>
  </si>
  <si>
    <t>Ag.Nat.de Presa Agerpres</t>
  </si>
  <si>
    <t>serv. monit.presa, flux stiri</t>
  </si>
  <si>
    <t>CN Unifarm SA</t>
  </si>
  <si>
    <t>prestari servicii mar-apr.2020</t>
  </si>
  <si>
    <t>CN Imprimeria Nationala SA</t>
  </si>
  <si>
    <t>carduri sanatate</t>
  </si>
  <si>
    <t>Meda Consult SRL</t>
  </si>
  <si>
    <t>furnituri birou</t>
  </si>
  <si>
    <t>Certsign SA</t>
  </si>
  <si>
    <t>kit semnatura electronica</t>
  </si>
  <si>
    <t>penalit.intarziere vaccin</t>
  </si>
  <si>
    <t>Alliance Healthcare Romania SA</t>
  </si>
  <si>
    <t>doze vaccin dTPa, ADACEL</t>
  </si>
  <si>
    <t>Mediplus Exim SRL</t>
  </si>
  <si>
    <t>doze vaccin HPV</t>
  </si>
  <si>
    <t>manusi examinare</t>
  </si>
  <si>
    <t>GV Concept Trade SRL</t>
  </si>
  <si>
    <t>masca protectie</t>
  </si>
  <si>
    <t>Arli CO SRL</t>
  </si>
  <si>
    <t xml:space="preserve">gel dezinfectant </t>
  </si>
  <si>
    <t>Unitati sanitare externe</t>
  </si>
  <si>
    <t>tratamente victime Colectiv</t>
  </si>
  <si>
    <t>platilor efectuate in data de 20.05.2020</t>
  </si>
  <si>
    <t>finantare MAI 2020 BS</t>
  </si>
  <si>
    <t>platilor efectuate in data de 22.05.2020</t>
  </si>
  <si>
    <t>serv VDF mec feedbac pac</t>
  </si>
  <si>
    <t xml:space="preserve">serv UPU 112 Orange </t>
  </si>
  <si>
    <t>serv sms Telekom feedback.pac</t>
  </si>
  <si>
    <t>platilor efectuate in data de 27.05.2020</t>
  </si>
  <si>
    <t>public anunt suspendare concurs</t>
  </si>
  <si>
    <t>platilor efectuate in data de 28.05.2020</t>
  </si>
  <si>
    <t>platilor efectuate in data de 29.05.2020</t>
  </si>
  <si>
    <t>serv publicare ordine MS</t>
  </si>
  <si>
    <t>CURTEA DE APEL BUCURESTI</t>
  </si>
  <si>
    <t>cautiune proiect SMIS</t>
  </si>
  <si>
    <t>platilor efectuate in data de 02.06.2020</t>
  </si>
  <si>
    <t>avans francare corespondenta</t>
  </si>
  <si>
    <t>serv SMS VDF</t>
  </si>
  <si>
    <t>serv UPU 112 VDF</t>
  </si>
  <si>
    <t>serv .com .bucla locala</t>
  </si>
  <si>
    <t>serv .en.electrica</t>
  </si>
  <si>
    <t>platilor efectuate in data de 03.06.2020</t>
  </si>
  <si>
    <t>PERFECT MEDICAL</t>
  </si>
  <si>
    <t>termometru non contact</t>
  </si>
  <si>
    <t>platilor efectuate in data de 04.06.2020</t>
  </si>
  <si>
    <t>UNIV .VEST VASILE GOLDIS ARAD</t>
  </si>
  <si>
    <t>plata pregatire medici spec 2</t>
  </si>
  <si>
    <t>plata pregatire medici spec 3</t>
  </si>
  <si>
    <t>plata pregatire medici spec 4</t>
  </si>
  <si>
    <t>plata pregatire medici spec 5</t>
  </si>
  <si>
    <t>plata pregatire medici spec 6</t>
  </si>
  <si>
    <t>plata pregatire medici spec 7</t>
  </si>
  <si>
    <t>plata pregatire medici spec 8</t>
  </si>
  <si>
    <t>plata pregatire medici spec 9</t>
  </si>
  <si>
    <t>plata pregatire medici spec 10</t>
  </si>
  <si>
    <t>plata pregatire medici spec 11</t>
  </si>
  <si>
    <t>UNIV TRANSILVANIA BRASOV</t>
  </si>
  <si>
    <t>UMF CAROL DAVILA</t>
  </si>
  <si>
    <t>UMF IULIA HATIEGANU CLUJ</t>
  </si>
  <si>
    <t>UNIV OVIDIUS CONSTANTA</t>
  </si>
  <si>
    <t>UMF CRAIOVA</t>
  </si>
  <si>
    <t>UNIV DUNAREA DE JOS GALATI</t>
  </si>
  <si>
    <t>UMF  GR T POPA IASI</t>
  </si>
  <si>
    <t>UMF SIBIU</t>
  </si>
  <si>
    <t>UMF STIINTE SI THE.TG.MURES</t>
  </si>
  <si>
    <t>UMF VICTOR BABES TIMISOARA</t>
  </si>
  <si>
    <t>04,06</t>
  </si>
  <si>
    <t>platilor efectuate in data de 09.06.2020</t>
  </si>
  <si>
    <t>UMF TG MURES</t>
  </si>
  <si>
    <t>plata  sentinta</t>
  </si>
  <si>
    <t>serv public Ordine MS</t>
  </si>
  <si>
    <t>finantare Iunie 2020 BS</t>
  </si>
  <si>
    <t>platilor efectuate in data de 10.06.2020</t>
  </si>
  <si>
    <t>IRCCS POLICLINICO SAN DONATO</t>
  </si>
  <si>
    <t>chirie, utilitati stagiari San Donato</t>
  </si>
  <si>
    <t>platilor efectuate in data de 11.06.2020</t>
  </si>
  <si>
    <t>PRIMARIA SECT 6</t>
  </si>
  <si>
    <t>PRIMARIA SECT 7</t>
  </si>
  <si>
    <t>PRIMARIA SECT 8</t>
  </si>
  <si>
    <t>PRIMARIA SECT 9</t>
  </si>
  <si>
    <t>PRIMARIA SECT 10</t>
  </si>
  <si>
    <t>platilor efectuate in data de 12.06.2020</t>
  </si>
  <si>
    <t>serv mutare</t>
  </si>
  <si>
    <t>BG KLINIKUM UNFALLKRANKENHAUS , BERLIN</t>
  </si>
  <si>
    <t>finantare IUNIE 2020 BS</t>
  </si>
  <si>
    <t>platilor efectuate in data de 15.06.2020</t>
  </si>
  <si>
    <t>ch. pers. impozit decizie civila</t>
  </si>
  <si>
    <t>P F</t>
  </si>
  <si>
    <t>ch. pers. decizie civila</t>
  </si>
  <si>
    <t>BUGET ASIG. SOC SI FD SPEC.</t>
  </si>
  <si>
    <t>ch .pers.sanatate decizie civila</t>
  </si>
  <si>
    <t>ch.cas decizie civila</t>
  </si>
  <si>
    <t>ch.pers cmi decizie civila</t>
  </si>
  <si>
    <t>platilor efectuate in data de 16.06.2020</t>
  </si>
  <si>
    <t>serv sms Org mec. feedback pac.</t>
  </si>
  <si>
    <t>sms RCS RDS mec .feedback pac.</t>
  </si>
  <si>
    <t>platilor efectuate in data de 17.06.2020</t>
  </si>
  <si>
    <t>INST REG ONCOLOGIC IASI</t>
  </si>
  <si>
    <t>plata decizie</t>
  </si>
  <si>
    <t>CONNEXIAL RO</t>
  </si>
  <si>
    <t>rep centrala telef.</t>
  </si>
  <si>
    <t>ASCENSOARE CONCEPT</t>
  </si>
  <si>
    <t>componente ascensor</t>
  </si>
  <si>
    <t>serv info legisl online</t>
  </si>
  <si>
    <t>serv rep. ascensor</t>
  </si>
  <si>
    <t>serv rep sediu MS</t>
  </si>
  <si>
    <t>termometru</t>
  </si>
  <si>
    <t>dozatoare dezinfectant</t>
  </si>
  <si>
    <t>EMOB DESIGN.RO</t>
  </si>
  <si>
    <t>scaune</t>
  </si>
  <si>
    <t>platilor efectuate in data de 18.06.2020</t>
  </si>
  <si>
    <t xml:space="preserve">dob.leg. Si indici inflatie </t>
  </si>
  <si>
    <t>dob.leg. Si indici inflatie ds</t>
  </si>
  <si>
    <t>BUG.ASIG.SOC SI FD.SPECIALE</t>
  </si>
  <si>
    <t xml:space="preserve">dob.leg.si ind.inflatie </t>
  </si>
  <si>
    <t>cas ds. PF</t>
  </si>
  <si>
    <t>somaj  ds  PF</t>
  </si>
  <si>
    <t>sanatate</t>
  </si>
  <si>
    <t>fd .accid.</t>
  </si>
  <si>
    <t>c m i</t>
  </si>
  <si>
    <t>impozit pf</t>
  </si>
  <si>
    <t>contrib .PF ds.</t>
  </si>
  <si>
    <t>c a s</t>
  </si>
  <si>
    <t>somaj  ds.  PF</t>
  </si>
  <si>
    <t>sanatate ds. PF</t>
  </si>
  <si>
    <t xml:space="preserve">fd. accid. dosar </t>
  </si>
  <si>
    <t>c m I dosar PF</t>
  </si>
  <si>
    <t>LECOM BIROTICA ARDEAL</t>
  </si>
  <si>
    <t>hartie  A4</t>
  </si>
  <si>
    <t>SELGROS DISTRIB.</t>
  </si>
  <si>
    <t>prod protocol cab.</t>
  </si>
  <si>
    <t>Finantare IULIE 2020 BS</t>
  </si>
  <si>
    <t>platilor efectuate in data de 19.06.2020</t>
  </si>
  <si>
    <t>serv tel.mob.</t>
  </si>
  <si>
    <t>serv. rep.echip. IT</t>
  </si>
  <si>
    <t>rep intret. teh.calcul IT</t>
  </si>
  <si>
    <t>AG NAT DE PRESA</t>
  </si>
  <si>
    <t>serv monit .presa</t>
  </si>
  <si>
    <t>CASA NAT DE PENSII PUBLICE</t>
  </si>
  <si>
    <t>util.gaze.en.el.sediu Vraca</t>
  </si>
  <si>
    <t>utilit apa-colect.dese</t>
  </si>
  <si>
    <t>servi.paza imobil Vraca</t>
  </si>
  <si>
    <t>UZINA MEC RM VL.</t>
  </si>
  <si>
    <t>dulap.metalic.</t>
  </si>
  <si>
    <t>ALTEX ROMANIA</t>
  </si>
  <si>
    <t>frigider</t>
  </si>
  <si>
    <t>chirie recip.deseuri imob Vraca</t>
  </si>
  <si>
    <t xml:space="preserve">REPARATII CENTRALE </t>
  </si>
  <si>
    <t>aparate aer conditionat</t>
  </si>
  <si>
    <t>Finantare IUNIE 2020 BS</t>
  </si>
  <si>
    <t>platilor efectuate in data de 22.06.2020</t>
  </si>
  <si>
    <t>plăţilor efectuate ȋn data de 02.07.2020</t>
  </si>
  <si>
    <t>Lions Clean Services SRL</t>
  </si>
  <si>
    <t xml:space="preserve">servicii curatenie </t>
  </si>
  <si>
    <t>R.A.-A.P.P.S.-S.A.I.F.I.</t>
  </si>
  <si>
    <t>Serv.de Telecomunicatii Speciale</t>
  </si>
  <si>
    <t>serv.SMS Telekom pacient</t>
  </si>
  <si>
    <t>serv.SMS Vodafone pacient</t>
  </si>
  <si>
    <t>serv.publicare ordine emise MS</t>
  </si>
  <si>
    <t>medicamente</t>
  </si>
  <si>
    <t xml:space="preserve">echipamente protectie </t>
  </si>
  <si>
    <t>dezinfectanti</t>
  </si>
  <si>
    <t>Stimpex SA</t>
  </si>
  <si>
    <t xml:space="preserve">sisteme izolare </t>
  </si>
  <si>
    <t>finantare iunie 2020</t>
  </si>
  <si>
    <t>plăţilor efectuate ȋn data de 03.07.2020</t>
  </si>
  <si>
    <t>Biochem A SRL</t>
  </si>
  <si>
    <t>platilor efectuate in data de 06.07.2020</t>
  </si>
  <si>
    <t>Finantare iunie 2020 BS</t>
  </si>
  <si>
    <t>platilor efectuate in data de 07.07.2020</t>
  </si>
  <si>
    <t>serv date UPU 112 Orange</t>
  </si>
  <si>
    <t>UNIV ORADEA</t>
  </si>
  <si>
    <t>pl preg med spec.2</t>
  </si>
  <si>
    <t>dif org. ex. rezidentiat 2019</t>
  </si>
  <si>
    <t>platilor efectuate in data de 08.07.2020</t>
  </si>
  <si>
    <t>c/v centr.el . gaze.nat.</t>
  </si>
  <si>
    <t>c/v centr.apa.canal salubritate</t>
  </si>
  <si>
    <t>CONNEXIAL</t>
  </si>
  <si>
    <t>serv reparatii centr.telefonica</t>
  </si>
  <si>
    <t>ASCENSOARE</t>
  </si>
  <si>
    <t>serv reparatii ascensor</t>
  </si>
  <si>
    <t>IHTIS SERV IMPEX</t>
  </si>
  <si>
    <t>hirtie copiator</t>
  </si>
  <si>
    <t>DOLEX COM</t>
  </si>
  <si>
    <t>manusi unica folosinta</t>
  </si>
  <si>
    <t>FOXX COLOR SRL</t>
  </si>
  <si>
    <t xml:space="preserve">PRIMARIA SECT 1 </t>
  </si>
  <si>
    <t>c/v taxa judiciara</t>
  </si>
  <si>
    <t>Finantare luna IULIE 2020 BS</t>
  </si>
  <si>
    <t>platilor efectuate in data de 09.07.2020</t>
  </si>
  <si>
    <t>platilor efectuate in data de 10.07.2020</t>
  </si>
  <si>
    <t>IDEEA STIL GRUP</t>
  </si>
  <si>
    <t>obiecte inventar</t>
  </si>
  <si>
    <t>platilor efectuate in data de 13.07.2020</t>
  </si>
  <si>
    <t>taxa de timbru</t>
  </si>
  <si>
    <t>Finantare Iulie 2020 BS</t>
  </si>
  <si>
    <t>platilor efectuate in data de 14.07.2020</t>
  </si>
  <si>
    <t>Salariati MS</t>
  </si>
  <si>
    <t>alimentare carduri</t>
  </si>
  <si>
    <t>CONTINENTAL HOTELS</t>
  </si>
  <si>
    <t>cazare deplasare interna</t>
  </si>
  <si>
    <t>dif organiz ex rezidentiat/2019</t>
  </si>
  <si>
    <t>UMF CLUJ NAPOCA</t>
  </si>
  <si>
    <t>UMF GH T POPA IASI</t>
  </si>
  <si>
    <t>UMF TARGU MURES</t>
  </si>
  <si>
    <t>platilor efectuate in data de 15.07.2020</t>
  </si>
  <si>
    <t>platilor efectuate in data de 16.07.2020</t>
  </si>
  <si>
    <t>avans servicii francare coresp.</t>
  </si>
  <si>
    <t xml:space="preserve">serv rep. intret. sediu </t>
  </si>
  <si>
    <t>platilor efectuate in data de 21.07.2020</t>
  </si>
  <si>
    <t>platilor efectuate in data de 28.07.2020</t>
  </si>
  <si>
    <t>platilor efectuate in data de 29.07.2020</t>
  </si>
  <si>
    <t>platilor efectuate in data de 30.07.2020</t>
  </si>
  <si>
    <t>platilor efectuate in data de 03.08.2020</t>
  </si>
  <si>
    <t>SC SMART WAY</t>
  </si>
  <si>
    <t>servicii transport specialisti straini</t>
  </si>
  <si>
    <t>platilor efectuate in data de 04.08.2020</t>
  </si>
  <si>
    <t>SC RAMIDA DIGITAL</t>
  </si>
  <si>
    <t>cv pl mapa</t>
  </si>
  <si>
    <t>pl serv telef mobil</t>
  </si>
  <si>
    <t>IDEEA SRL</t>
  </si>
  <si>
    <t>pl jaluzele</t>
  </si>
  <si>
    <t>COMRACE COMPUTERS</t>
  </si>
  <si>
    <t>pl computer  monitor</t>
  </si>
  <si>
    <t>STS</t>
  </si>
  <si>
    <t>serv bucla locala</t>
  </si>
  <si>
    <t>platilor efectuate in data de 07.08.2020</t>
  </si>
  <si>
    <t>finantare luna August 2020 BS</t>
  </si>
  <si>
    <t>platilor efectuate in data de 13.08.2020</t>
  </si>
  <si>
    <t>tratament strainatate Colectiv</t>
  </si>
  <si>
    <t>DEFENSE BFA-B</t>
  </si>
  <si>
    <t>platilor efectuate in data de 19.08.2020</t>
  </si>
  <si>
    <t xml:space="preserve">G G  CONSULTING </t>
  </si>
  <si>
    <t>serv .inf. legisl .on-line</t>
  </si>
  <si>
    <t>serv .rep.ascensor</t>
  </si>
  <si>
    <t>S.N.S.P.M.P.D.S.B</t>
  </si>
  <si>
    <t>mat.curatenie sediu Bodesti</t>
  </si>
  <si>
    <t>el.caldura sediu Bodesti</t>
  </si>
  <si>
    <t>apa canal deseuri Bodesti</t>
  </si>
  <si>
    <t>paza curatenie dez Bodesti</t>
  </si>
  <si>
    <t>platilor efectuate in data de 20.08.2020</t>
  </si>
  <si>
    <t>kit semn elec.</t>
  </si>
  <si>
    <t>plăţilor efectuate ȋn data de 26.08.2020</t>
  </si>
  <si>
    <t>Primaria sector 1</t>
  </si>
  <si>
    <t>plăţilor efectuate ȋn data de 27.08.2020</t>
  </si>
  <si>
    <t>Curtea de Conturi Bucuresti</t>
  </si>
  <si>
    <t>plata dosar 1996/2/2020</t>
  </si>
  <si>
    <t>serv publ ord emise MS</t>
  </si>
  <si>
    <t>finantare august 2020</t>
  </si>
  <si>
    <t xml:space="preserve">MINISTERUL SĂNĂTĂŢII </t>
  </si>
  <si>
    <t>plăţilor efectuate ȋn data de 28.08.2020</t>
  </si>
  <si>
    <t>OMS</t>
  </si>
  <si>
    <t>contributie ani 2020-2021</t>
  </si>
  <si>
    <t>Secretariat of the South-Eastern Europe Health Network</t>
  </si>
  <si>
    <t>contributie SEEHN an 2020</t>
  </si>
  <si>
    <t>Dual Prod SRL</t>
  </si>
  <si>
    <t>CN Unifarm</t>
  </si>
  <si>
    <t>chirie transport produse consum RT PCR</t>
  </si>
  <si>
    <t>platilor efectuate in data de 01.09.2020</t>
  </si>
  <si>
    <t>serv publicare ordine emis MS</t>
  </si>
  <si>
    <t>finanatare August 2020 BS</t>
  </si>
  <si>
    <t>platilor efectuate in data de 02.09.2020</t>
  </si>
  <si>
    <t>SALARIAT MS</t>
  </si>
  <si>
    <t>avans sept. concediu odihna</t>
  </si>
  <si>
    <t>serv tel mob tr. date premicell</t>
  </si>
  <si>
    <t>MIDA SOFT BUSINESS</t>
  </si>
  <si>
    <t>consumabile multifunctionala</t>
  </si>
  <si>
    <t>aplicatie clik sign</t>
  </si>
  <si>
    <t>stick memorie HDD</t>
  </si>
  <si>
    <t>MEMBRI COMISII</t>
  </si>
  <si>
    <t>dec. transp. deplas. sedinte comisii</t>
  </si>
  <si>
    <t>platilor efectuate in data de 04.09.2020</t>
  </si>
  <si>
    <t xml:space="preserve">cv taxa judiciara </t>
  </si>
  <si>
    <t>platilor efectuate in data de 07.09.2020</t>
  </si>
  <si>
    <t>cazare deplasari sedinta comisie</t>
  </si>
  <si>
    <t xml:space="preserve">transport deplasari sedinte comisie </t>
  </si>
  <si>
    <t>platilor efectuate in data de 08.09.2020</t>
  </si>
  <si>
    <t>platilor efectuate in data de 09.09.2020</t>
  </si>
  <si>
    <t>platilor efectuate in data de 11.09.2020</t>
  </si>
  <si>
    <t>SOFTEH PLUS</t>
  </si>
  <si>
    <t>serv mentenanta soft contab.</t>
  </si>
  <si>
    <t>pl serv reparatii , intret sediu</t>
  </si>
  <si>
    <t>serv rep ascens.platf. pers dizab</t>
  </si>
  <si>
    <t xml:space="preserve">SC CONNEXIAL </t>
  </si>
  <si>
    <t>serv rep centrala telefonica</t>
  </si>
  <si>
    <t>CLIMA COOL CONS.</t>
  </si>
  <si>
    <t>pl aparat aer conditionat</t>
  </si>
  <si>
    <t>achiz prod. protocol</t>
  </si>
  <si>
    <t xml:space="preserve">pl taxa judiciara </t>
  </si>
  <si>
    <t>finan. luna Septembrie 2020 BS</t>
  </si>
  <si>
    <t>platilor efectuate in data de 14.09.2020</t>
  </si>
  <si>
    <t>platilor efectuate in data de 15.09.2020</t>
  </si>
  <si>
    <t>cote asigurati +angajator</t>
  </si>
  <si>
    <t>platilor efectuate in data de 16.09.2020</t>
  </si>
  <si>
    <t>cazare depls sedinte comisii</t>
  </si>
  <si>
    <t>LABEL PRINT</t>
  </si>
  <si>
    <t xml:space="preserve"> furnituri birou</t>
  </si>
  <si>
    <t>rein. Certificat SSL server</t>
  </si>
  <si>
    <t>taxa judiciara de timbru</t>
  </si>
  <si>
    <t>platilor efectuate in data de 17.09.2020</t>
  </si>
  <si>
    <t>serv de comunic bucla locala</t>
  </si>
  <si>
    <t>serv de en electrica</t>
  </si>
  <si>
    <t>pl achiz. Certific. digitate</t>
  </si>
  <si>
    <t>pl cazare demnitar</t>
  </si>
  <si>
    <t>cv prest servicii</t>
  </si>
  <si>
    <t>Finantare Septembrie 2020 BS</t>
  </si>
  <si>
    <t>platilor efectuate in data de 18.09.2020</t>
  </si>
  <si>
    <t xml:space="preserve">plata transa II  sent civila </t>
  </si>
  <si>
    <t xml:space="preserve">cote aferent. platii sent. civila </t>
  </si>
  <si>
    <t>F N U A P</t>
  </si>
  <si>
    <t>plata contrib. volunt.  2020</t>
  </si>
  <si>
    <t>VICTIME COLECTIV</t>
  </si>
  <si>
    <t xml:space="preserve">plata  trat. strain. Victime Colectiv </t>
  </si>
  <si>
    <t>platilor efectuate in data de 22.09.2020</t>
  </si>
  <si>
    <t>plati nete +cote BS . Sent civila</t>
  </si>
  <si>
    <t>platilor efectuate in data de 23.09.2020</t>
  </si>
  <si>
    <t xml:space="preserve">BUGET DE STAT </t>
  </si>
  <si>
    <t xml:space="preserve"> cote buget de stat</t>
  </si>
  <si>
    <t>SODEXO PASS SRL</t>
  </si>
  <si>
    <t>plata vouchere vacanta</t>
  </si>
  <si>
    <t>G &amp; G CONSULTING</t>
  </si>
  <si>
    <t>pl serv inf legislativ</t>
  </si>
  <si>
    <t xml:space="preserve">LIONS CLEAN SERV </t>
  </si>
  <si>
    <t>pl curatenie  sediu MS</t>
  </si>
  <si>
    <t>AG NAT DE PRESA AGERPRES</t>
  </si>
  <si>
    <t>serv monit presa , acces flux stiri</t>
  </si>
  <si>
    <t>UZ .MEC RM VALCEA</t>
  </si>
  <si>
    <t>plata fisete</t>
  </si>
  <si>
    <t>DUAL PROD</t>
  </si>
  <si>
    <t>taxa clawback</t>
  </si>
  <si>
    <t>SERMEDIC SRL</t>
  </si>
  <si>
    <t>taxa pe viciu</t>
  </si>
  <si>
    <t>platilor efectuate in data de 24.09.2020</t>
  </si>
  <si>
    <t xml:space="preserve">SC KLINTENSIV </t>
  </si>
  <si>
    <t>cv gel dezinf. maini</t>
  </si>
  <si>
    <t>platilor efectuate in data de 25.09.2020</t>
  </si>
  <si>
    <t xml:space="preserve">plata taxa judiciara </t>
  </si>
  <si>
    <t>platilor efectuate in data de 28.09.2020</t>
  </si>
  <si>
    <t>platilor efectuate in data de 30.09.2020</t>
  </si>
  <si>
    <t>platilor efectuate in data de 01.10.2020</t>
  </si>
  <si>
    <t>MONITORUL OF</t>
  </si>
  <si>
    <t>platilor efectuate in data de 02.10.2020</t>
  </si>
  <si>
    <t>VODAFONE ROM.</t>
  </si>
  <si>
    <t>serv abonamente tv</t>
  </si>
  <si>
    <t>serv telefonie mobila</t>
  </si>
  <si>
    <t>platilor efectuate in data de 06.10.2020</t>
  </si>
  <si>
    <t xml:space="preserve">carburant </t>
  </si>
  <si>
    <t>NEOTECH SRL</t>
  </si>
  <si>
    <t>garantie buna exec.</t>
  </si>
  <si>
    <t>platilor efectuate in data de 07.10.2020</t>
  </si>
  <si>
    <t>ELLEBI COM IMPEX</t>
  </si>
  <si>
    <t>acc truse medicale</t>
  </si>
  <si>
    <t>platilor efectuate in data de 09.10.2020</t>
  </si>
  <si>
    <t>Finantare Octombrie 2020 BS</t>
  </si>
  <si>
    <t>platilor efectuate in data de 12.10.2020</t>
  </si>
  <si>
    <t xml:space="preserve"> taxa judiciara  de timbru</t>
  </si>
  <si>
    <t xml:space="preserve"> S T S</t>
  </si>
  <si>
    <t>serv comdate UPU  112 VDF</t>
  </si>
  <si>
    <t xml:space="preserve">serv com STS </t>
  </si>
  <si>
    <t>serv menten contab .</t>
  </si>
  <si>
    <t>MEMBRU COMISII</t>
  </si>
  <si>
    <t>transp sedinta comisie ian.</t>
  </si>
  <si>
    <t>WECO TMC SRL</t>
  </si>
  <si>
    <t>NAGUMA MEDICAL</t>
  </si>
  <si>
    <t>masti faciale uz medical</t>
  </si>
  <si>
    <t>platilor efectuate in data de 13.10.2020</t>
  </si>
  <si>
    <t xml:space="preserve">G G CONSULTING </t>
  </si>
  <si>
    <t>serv inf leg.</t>
  </si>
  <si>
    <t xml:space="preserve">CONNEXIAL RO </t>
  </si>
  <si>
    <t>serv rep centrala telef.</t>
  </si>
  <si>
    <t>serv rep ascensor</t>
  </si>
  <si>
    <t>platilor efectuate in data de 14.10.2020</t>
  </si>
  <si>
    <t>serv en el aug 2020</t>
  </si>
  <si>
    <t>Finantare  Octombrie 2020 BS</t>
  </si>
  <si>
    <t>plăţilor efectuate ȋn data de 15.10.2020</t>
  </si>
  <si>
    <t>finantare octombrie 2020</t>
  </si>
  <si>
    <t>plăţilor efectuate ȋn data de 19.10.2020</t>
  </si>
  <si>
    <t>plăţilor efectuate ȋn data de 20.10.2020</t>
  </si>
  <si>
    <t>platilor efectuate in data de 26.10.2020</t>
  </si>
  <si>
    <t>platilor efectuate in data de 27.10.2020</t>
  </si>
  <si>
    <t xml:space="preserve"> utilitati .apa canal  salub.</t>
  </si>
  <si>
    <t>serv. curatenie</t>
  </si>
  <si>
    <t>publicare ordine MS</t>
  </si>
  <si>
    <t>platilor efectuate in data de 28.10.2020</t>
  </si>
  <si>
    <t>MONIT. OFICIAL</t>
  </si>
  <si>
    <t>CN IMPRIMERIA NAT</t>
  </si>
  <si>
    <t>carduri nat. de sanatate</t>
  </si>
  <si>
    <t>ALLIANCE HEALTHCARE</t>
  </si>
  <si>
    <t>doze vaccin gripal</t>
  </si>
  <si>
    <t>CN UNFARM SA</t>
  </si>
  <si>
    <t>prest servicii</t>
  </si>
  <si>
    <t>platilor efectuate in data de 29.10.2020</t>
  </si>
  <si>
    <t xml:space="preserve">Finantare Octombrie 2020 BS </t>
  </si>
  <si>
    <t>platilor efectuate in data de 30.10.2020</t>
  </si>
  <si>
    <t xml:space="preserve">serv com . bucla la STS </t>
  </si>
  <si>
    <t>platilor efectuate in data de 02.11.2020</t>
  </si>
  <si>
    <t>platilor efectuate in data de 04.11.2020</t>
  </si>
  <si>
    <t xml:space="preserve">PF </t>
  </si>
  <si>
    <t>chelt decizie civila</t>
  </si>
  <si>
    <t>BUG ASIG SOC SI FD SPECIALE</t>
  </si>
  <si>
    <t>chelt pers. decizie civila</t>
  </si>
  <si>
    <t>cv centrala util. en el.</t>
  </si>
  <si>
    <t xml:space="preserve">VIRUS PROTECT </t>
  </si>
  <si>
    <t>manusi unica utilizare</t>
  </si>
  <si>
    <t>platilor efectuate in data de 05.11.2020</t>
  </si>
  <si>
    <t>SNSPMPDSB</t>
  </si>
  <si>
    <t>consumabile curatenie Bodesti</t>
  </si>
  <si>
    <t>en el sediu Bodesti</t>
  </si>
  <si>
    <t>apa,canal sediu Bodesti</t>
  </si>
  <si>
    <t>serv internet sediu Bodesti</t>
  </si>
  <si>
    <t xml:space="preserve"> intret, paza, dezinf sediu Bodesti</t>
  </si>
  <si>
    <t>platilor efectuate in data de 06.11.2020</t>
  </si>
  <si>
    <t>serv SMS VDF feedback pacient</t>
  </si>
  <si>
    <t>serv SMSTelecom feedback pac.</t>
  </si>
  <si>
    <t>serv SMS RCS RDS feedback pac.</t>
  </si>
  <si>
    <t>serv SMS Orange feedback pac.</t>
  </si>
  <si>
    <t>platilor efectuate in data de 17.11.2020</t>
  </si>
  <si>
    <t>NESTY AUTO SERV</t>
  </si>
  <si>
    <t>Finantare Noiembrie 2020 BS</t>
  </si>
  <si>
    <t>platilor efectuate in data de 18.11.2020</t>
  </si>
  <si>
    <t>VIC INSERO SRL</t>
  </si>
  <si>
    <t>cvf multifunctionale</t>
  </si>
  <si>
    <t>platilor efectuate in data de 19.11.2020</t>
  </si>
  <si>
    <t>serv date UPU 112 VDF</t>
  </si>
  <si>
    <t>IDEAL INVEST SRL</t>
  </si>
  <si>
    <t>serv rep sediu  MS</t>
  </si>
  <si>
    <t>serv  public ordine MS</t>
  </si>
  <si>
    <t>OMEGA ROM TRADE</t>
  </si>
  <si>
    <t>amortiz usi</t>
  </si>
  <si>
    <t>serv  rep centr</t>
  </si>
  <si>
    <t>SAFETY BROKER</t>
  </si>
  <si>
    <t>serv asig RCA casco</t>
  </si>
  <si>
    <t xml:space="preserve">GG CONSULTING </t>
  </si>
  <si>
    <t>serv info legisl</t>
  </si>
  <si>
    <t>VODAFONE ROM</t>
  </si>
  <si>
    <t>serv tel mob</t>
  </si>
  <si>
    <t>LECOM BIROTICA</t>
  </si>
  <si>
    <t>hartie xerox</t>
  </si>
  <si>
    <t xml:space="preserve">AG NAT DE PRESA AGERPRES </t>
  </si>
  <si>
    <t>serv monit presa flux stiri</t>
  </si>
  <si>
    <t>UMF CAROL DAVILA BUC</t>
  </si>
  <si>
    <t>cv org ex .rezidentiat</t>
  </si>
  <si>
    <t>UMF IULIU HATIEGANU</t>
  </si>
  <si>
    <t>cv  ch.org ex .rezidentiat</t>
  </si>
  <si>
    <t>UMF GR T POPA IS</t>
  </si>
  <si>
    <t>UMF V. BABES TM</t>
  </si>
  <si>
    <t>UMFST GEORGE EMIL PALADE TG. M</t>
  </si>
  <si>
    <t>platilor efectuate in data de 24.11.2020</t>
  </si>
  <si>
    <t>serv publicare Ordine MS</t>
  </si>
  <si>
    <t>platilor efectuate in data de 25.11.2020</t>
  </si>
  <si>
    <t>avans servicii francare</t>
  </si>
  <si>
    <t>serv ev spec San Donato</t>
  </si>
  <si>
    <t>INFO TOURS</t>
  </si>
  <si>
    <t xml:space="preserve"> bilet avion depl interna</t>
  </si>
  <si>
    <t>platilor efectuate in data de 26.11.2020</t>
  </si>
  <si>
    <t>serv.com UPU 112 VDF</t>
  </si>
  <si>
    <t xml:space="preserve">UNIT SANIT </t>
  </si>
  <si>
    <t>platilor efectuate in data de 27.11.2020</t>
  </si>
  <si>
    <t xml:space="preserve">serv.sms Org. mec feedback pac  </t>
  </si>
  <si>
    <t xml:space="preserve">serv.sms Telek. mec feedback pac  </t>
  </si>
  <si>
    <t xml:space="preserve">serv.sms VDF. mec feedback pac  </t>
  </si>
  <si>
    <t xml:space="preserve">serv.sms RDS. mec feedback pac  </t>
  </si>
  <si>
    <t>DUAL PROD SRL</t>
  </si>
  <si>
    <t>plata dosar</t>
  </si>
  <si>
    <t>platilor efectuate in data de 02.12.2020</t>
  </si>
  <si>
    <t>platilor efectuate in data de 03.12.2020</t>
  </si>
  <si>
    <t>VIRUS PROTECT</t>
  </si>
  <si>
    <t>serv dep rez MS</t>
  </si>
  <si>
    <t>TECHTEX SRL</t>
  </si>
  <si>
    <t>masti</t>
  </si>
  <si>
    <t>pen intirz livrare masti</t>
  </si>
  <si>
    <t>platilor efectuate in data de 04.12.2020</t>
  </si>
  <si>
    <t>serv com Smurd VDF</t>
  </si>
  <si>
    <t>serv com UPU 112 VDF</t>
  </si>
  <si>
    <t>en electrica</t>
  </si>
  <si>
    <t>platilor efectuate in data de 09.12.2020</t>
  </si>
  <si>
    <t>STREAM NETWORKS SRL</t>
  </si>
  <si>
    <t>computere birou</t>
  </si>
  <si>
    <t>serv com bucla UPU 112</t>
  </si>
  <si>
    <t xml:space="preserve">serv com Smurd </t>
  </si>
  <si>
    <t>serv .com.bucla STS</t>
  </si>
  <si>
    <t>MORITZ KLINIK GmbH</t>
  </si>
  <si>
    <t>platilor efectuate in data de 10.12.2020</t>
  </si>
  <si>
    <t>Finantare Decembrie 2020 BS</t>
  </si>
  <si>
    <t>platilor efectuate in data de 11.12.2020</t>
  </si>
  <si>
    <t xml:space="preserve">SC GILEAD SCIENCES </t>
  </si>
  <si>
    <t>flacoane remdesivir</t>
  </si>
  <si>
    <t>platilor efectuate in data de 15.12.2020</t>
  </si>
  <si>
    <t>MEDPLAZA HEALTH</t>
  </si>
  <si>
    <t xml:space="preserve">teste covid </t>
  </si>
  <si>
    <t>DIGICON NET  SRL</t>
  </si>
  <si>
    <t>UNION CO SRL</t>
  </si>
  <si>
    <t>chelt.dosar</t>
  </si>
  <si>
    <t>RAMIDA DIGITAL</t>
  </si>
  <si>
    <t>certif specialist primar</t>
  </si>
  <si>
    <t>3M ROMANIA SRL</t>
  </si>
  <si>
    <t>masti protectie</t>
  </si>
  <si>
    <t>penaliz .intarz  livrare masti</t>
  </si>
  <si>
    <t>GLIMAR SRL</t>
  </si>
  <si>
    <t>rep aer conditionat</t>
  </si>
  <si>
    <t>platilor efectuate in data de 14.12.2020</t>
  </si>
  <si>
    <t>serv public Ordine emise MS</t>
  </si>
  <si>
    <t>PRO COPY SRL</t>
  </si>
  <si>
    <t>prod birotica papetarie</t>
  </si>
  <si>
    <t>MESACCO 3D SRL</t>
  </si>
  <si>
    <t>serv nebulizare</t>
  </si>
  <si>
    <t>teste rapide covid</t>
  </si>
  <si>
    <t>finantare luna Decembrie 2020</t>
  </si>
  <si>
    <t>platilor efectuate in data de 16.12.2020</t>
  </si>
  <si>
    <t>platilor efectuate in data de 17.12.2020</t>
  </si>
  <si>
    <t>INNOVATIVE WEB DESIGN SRL</t>
  </si>
  <si>
    <t>reparatii ascensor</t>
  </si>
  <si>
    <t>serv mentenanta soft contabilitate</t>
  </si>
  <si>
    <t xml:space="preserve">G &amp; G CONSULTING </t>
  </si>
  <si>
    <t>serv info legislative</t>
  </si>
  <si>
    <t>MONITORUL OFICIAL</t>
  </si>
  <si>
    <t>serv publicare ordine emise MS</t>
  </si>
  <si>
    <t>platilor efectuate in data de 18.12.2020</t>
  </si>
  <si>
    <t>CONNEXIAL RO SRL</t>
  </si>
  <si>
    <t>serv .reparatii centr. telef</t>
  </si>
  <si>
    <t>AGNAT DE PRESA AGERPRES</t>
  </si>
  <si>
    <t>serv. monit .presa</t>
  </si>
  <si>
    <t xml:space="preserve">IDEAL INVEST SERV </t>
  </si>
  <si>
    <t>serv rep, intret.sediu MS</t>
  </si>
  <si>
    <t xml:space="preserve">serv tel fixa </t>
  </si>
  <si>
    <t>serv abonament tv</t>
  </si>
  <si>
    <t>plata rep. auto</t>
  </si>
  <si>
    <t>platilor efectuate in data de 22.12.2020</t>
  </si>
  <si>
    <t>plata utilitati, apa , deseuri</t>
  </si>
  <si>
    <t>plata utilitati,gaze, en electrica</t>
  </si>
  <si>
    <t>utilitati chirie recip. Deseuri</t>
  </si>
  <si>
    <t>servicii paza</t>
  </si>
  <si>
    <t>S.N.S.P.M.P.D.S.B.</t>
  </si>
  <si>
    <t>utilitati apa canal deseuri Bodesti</t>
  </si>
  <si>
    <t>utilitati ,en el, caldura Bodesti</t>
  </si>
  <si>
    <t>servicii internet Bodesti</t>
  </si>
  <si>
    <t>consum curatenie Bodesti</t>
  </si>
  <si>
    <t>curatenie , paza, dezif. Bodesti</t>
  </si>
  <si>
    <t>OMV PETROM MARKETING</t>
  </si>
  <si>
    <t>SUPER KLIMA INSTALATII</t>
  </si>
  <si>
    <t>aparat aer conditionat</t>
  </si>
  <si>
    <t>finantare Decembrie 2020 BS</t>
  </si>
  <si>
    <t>platilor efectuate in data de 23.12.2020</t>
  </si>
  <si>
    <t>INTER BROKER ASIG</t>
  </si>
  <si>
    <t>polite RCA ,casco</t>
  </si>
  <si>
    <t>GILMAR SRL</t>
  </si>
  <si>
    <t>reparatii aer conditionat</t>
  </si>
  <si>
    <t>ROMGERMED VACARESTI</t>
  </si>
  <si>
    <t>serv med muncii</t>
  </si>
  <si>
    <t>pen intirz liv vacc.grip.Alliance H.</t>
  </si>
  <si>
    <t>prest serv Rez. MS</t>
  </si>
  <si>
    <t>NOVAINTERMED</t>
  </si>
  <si>
    <t xml:space="preserve">seringi vaccin </t>
  </si>
  <si>
    <t>DIALAB SOLUTIONS</t>
  </si>
  <si>
    <t>teste HIV</t>
  </si>
  <si>
    <t>CATENA HYGEA</t>
  </si>
  <si>
    <t>chelt. Judecata</t>
  </si>
  <si>
    <t>FARMEC SA</t>
  </si>
  <si>
    <t>platilor efectuate in data de 24.12.2020</t>
  </si>
  <si>
    <t>DADAS BUSIBESS</t>
  </si>
  <si>
    <t>sist .intergr .securit.</t>
  </si>
  <si>
    <t>platilor efectuate in data de 28.12.2020</t>
  </si>
  <si>
    <t>EXPERT COPY SERVICE SRL</t>
  </si>
  <si>
    <t>tonere</t>
  </si>
  <si>
    <t>INSP</t>
  </si>
  <si>
    <t>ramb TVA prog.Rou T-MOH</t>
  </si>
  <si>
    <t>ROMANIAN ANGEL APPEL</t>
  </si>
  <si>
    <t>AS ROM ANTI SIDA</t>
  </si>
  <si>
    <t>platilor efectuate in data de 29.12.2020</t>
  </si>
  <si>
    <t>platilor efectuate in data de 30.12.2020</t>
  </si>
  <si>
    <t>EXPERT LINGUA</t>
  </si>
  <si>
    <t>CNCIR</t>
  </si>
  <si>
    <t>serv insp ascensor</t>
  </si>
  <si>
    <t>rep .centrala telefonica</t>
  </si>
  <si>
    <t xml:space="preserve">serv tel mobila </t>
  </si>
  <si>
    <t>serv .arhiv.legatorie</t>
  </si>
  <si>
    <t>DELTA CART EDUCATIONAL</t>
  </si>
  <si>
    <t>serv arhiv legatorie</t>
  </si>
  <si>
    <t>PF</t>
  </si>
  <si>
    <t xml:space="preserve">cv cazare depl sedinta comisie </t>
  </si>
  <si>
    <t xml:space="preserve">cv transp depl sedinta comisie </t>
  </si>
  <si>
    <t>sms VDF mec feedback pac</t>
  </si>
  <si>
    <t>sms RCS RDS mec feedback pac</t>
  </si>
  <si>
    <t>sms Telekom mec feedback pac</t>
  </si>
  <si>
    <t>sms Orange mec feedback pac</t>
  </si>
  <si>
    <t>CAB AV.</t>
  </si>
  <si>
    <t>DDD CONSTANCE PERFECT CLEAN</t>
  </si>
  <si>
    <t>public .ord. emise MS</t>
  </si>
  <si>
    <t xml:space="preserve">OUARTZ MATRIX </t>
  </si>
  <si>
    <t>kit tastatura mouse</t>
  </si>
  <si>
    <t>serv suport logistic</t>
  </si>
  <si>
    <t>UMFST G EMIL PALADE TG MURES</t>
  </si>
  <si>
    <t>avasn contract org. ex.rezid.</t>
  </si>
  <si>
    <t>platilor efectuate in data de 31.12.2020</t>
  </si>
  <si>
    <t>penaliz .intirz. livrare vaccin gripal</t>
  </si>
  <si>
    <t>CN UNIFARM SA</t>
  </si>
  <si>
    <t>PFIZER ROMANIA</t>
  </si>
  <si>
    <t xml:space="preserve"> vaccin pneumococic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</si>
</sst>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ntique Olive"/>
      <family val="2"/>
    </font>
    <font>
      <b/>
      <sz val="10"/>
      <name val="Antique Oliv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ntique Olive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2" fillId="0" borderId="0"/>
  </cellStyleXfs>
  <cellXfs count="23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4" fontId="0" fillId="0" borderId="1" xfId="0" applyNumberFormat="1" applyFill="1" applyBorder="1"/>
    <xf numFmtId="0" fontId="0" fillId="0" borderId="0" xfId="0" applyFill="1"/>
    <xf numFmtId="0" fontId="3" fillId="0" borderId="0" xfId="0" applyFont="1" applyFill="1" applyAlignment="1">
      <alignment horizontal="left" vertical="top" wrapText="1" indent="1"/>
    </xf>
    <xf numFmtId="0" fontId="4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ill="1" applyBorder="1"/>
    <xf numFmtId="0" fontId="5" fillId="0" borderId="6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6" xfId="0" applyFill="1" applyBorder="1" applyAlignment="1">
      <alignment wrapText="1"/>
    </xf>
    <xf numFmtId="0" fontId="5" fillId="0" borderId="2" xfId="0" applyFont="1" applyFill="1" applyBorder="1"/>
    <xf numFmtId="4" fontId="5" fillId="0" borderId="1" xfId="0" applyNumberFormat="1" applyFont="1" applyFill="1" applyBorder="1"/>
    <xf numFmtId="0" fontId="5" fillId="0" borderId="7" xfId="0" applyFont="1" applyFill="1" applyBorder="1" applyAlignment="1">
      <alignment wrapText="1"/>
    </xf>
    <xf numFmtId="4" fontId="5" fillId="0" borderId="8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3" fontId="9" fillId="0" borderId="1" xfId="0" applyNumberFormat="1" applyFont="1" applyFill="1" applyBorder="1"/>
    <xf numFmtId="0" fontId="9" fillId="0" borderId="6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" xfId="0" applyNumberFormat="1" applyFont="1" applyBorder="1"/>
    <xf numFmtId="0" fontId="0" fillId="0" borderId="13" xfId="0" applyFill="1" applyBorder="1" applyAlignment="1">
      <alignment wrapText="1"/>
    </xf>
    <xf numFmtId="4" fontId="11" fillId="0" borderId="1" xfId="0" applyNumberFormat="1" applyFont="1" applyBorder="1"/>
    <xf numFmtId="4" fontId="12" fillId="0" borderId="1" xfId="0" applyNumberFormat="1" applyFont="1" applyBorder="1"/>
    <xf numFmtId="4" fontId="15" fillId="0" borderId="1" xfId="0" applyNumberFormat="1" applyFont="1" applyFill="1" applyBorder="1"/>
    <xf numFmtId="4" fontId="11" fillId="0" borderId="1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3" fontId="0" fillId="0" borderId="1" xfId="0" applyNumberFormat="1" applyFill="1" applyBorder="1"/>
    <xf numFmtId="0" fontId="6" fillId="0" borderId="2" xfId="0" applyFont="1" applyFill="1" applyBorder="1" applyAlignment="1">
      <alignment horizontal="left" vertical="center"/>
    </xf>
    <xf numFmtId="0" fontId="0" fillId="0" borderId="14" xfId="0" applyFill="1" applyBorder="1" applyAlignment="1">
      <alignment wrapText="1"/>
    </xf>
    <xf numFmtId="0" fontId="0" fillId="0" borderId="15" xfId="0" applyFill="1" applyBorder="1"/>
    <xf numFmtId="0" fontId="0" fillId="0" borderId="6" xfId="0" applyBorder="1"/>
    <xf numFmtId="4" fontId="5" fillId="0" borderId="1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/>
    </xf>
    <xf numFmtId="4" fontId="2" fillId="0" borderId="1" xfId="9" applyNumberFormat="1" applyFont="1" applyBorder="1" applyAlignment="1">
      <alignment horizontal="right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/>
    <xf numFmtId="4" fontId="5" fillId="0" borderId="0" xfId="0" applyNumberFormat="1" applyFont="1" applyFill="1" applyBorder="1"/>
    <xf numFmtId="0" fontId="0" fillId="0" borderId="0" xfId="0" applyFill="1" applyBorder="1" applyAlignment="1">
      <alignment wrapText="1"/>
    </xf>
    <xf numFmtId="4" fontId="0" fillId="0" borderId="0" xfId="0" applyNumberFormat="1" applyFill="1" applyBorder="1"/>
    <xf numFmtId="0" fontId="0" fillId="0" borderId="0" xfId="0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Fill="1" applyBorder="1" applyAlignment="1">
      <alignment wrapText="1"/>
    </xf>
    <xf numFmtId="4" fontId="14" fillId="0" borderId="0" xfId="6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1" applyFont="1"/>
    <xf numFmtId="0" fontId="18" fillId="0" borderId="0" xfId="1" applyFont="1" applyFill="1" applyAlignment="1">
      <alignment horizontal="left" vertical="top" wrapText="1" indent="1"/>
    </xf>
    <xf numFmtId="0" fontId="19" fillId="0" borderId="0" xfId="1" applyFont="1" applyFill="1" applyAlignment="1">
      <alignment horizontal="left"/>
    </xf>
    <xf numFmtId="0" fontId="19" fillId="0" borderId="0" xfId="1" applyFont="1" applyFill="1" applyAlignment="1"/>
    <xf numFmtId="0" fontId="19" fillId="0" borderId="0" xfId="1" applyFont="1" applyFill="1" applyAlignment="1">
      <alignment horizont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wrapText="1"/>
    </xf>
    <xf numFmtId="4" fontId="19" fillId="0" borderId="8" xfId="1" applyNumberFormat="1" applyFont="1" applyFill="1" applyBorder="1"/>
    <xf numFmtId="0" fontId="19" fillId="0" borderId="8" xfId="1" applyFont="1" applyFill="1" applyBorder="1"/>
    <xf numFmtId="0" fontId="19" fillId="0" borderId="9" xfId="1" applyFont="1" applyFill="1" applyBorder="1" applyAlignment="1">
      <alignment wrapText="1"/>
    </xf>
    <xf numFmtId="0" fontId="17" fillId="0" borderId="6" xfId="1" applyFont="1" applyFill="1" applyBorder="1" applyAlignment="1">
      <alignment wrapText="1"/>
    </xf>
    <xf numFmtId="4" fontId="17" fillId="0" borderId="1" xfId="1" applyNumberFormat="1" applyFont="1" applyFill="1" applyBorder="1"/>
    <xf numFmtId="0" fontId="17" fillId="0" borderId="1" xfId="1" applyFont="1" applyFill="1" applyBorder="1"/>
    <xf numFmtId="0" fontId="17" fillId="0" borderId="2" xfId="1" applyFont="1" applyFill="1" applyBorder="1"/>
    <xf numFmtId="0" fontId="17" fillId="0" borderId="15" xfId="1" applyFont="1" applyFill="1" applyBorder="1" applyAlignment="1">
      <alignment wrapText="1"/>
    </xf>
    <xf numFmtId="4" fontId="17" fillId="0" borderId="16" xfId="1" applyNumberFormat="1" applyFont="1" applyFill="1" applyBorder="1"/>
    <xf numFmtId="0" fontId="17" fillId="0" borderId="16" xfId="1" applyFont="1" applyFill="1" applyBorder="1"/>
    <xf numFmtId="0" fontId="17" fillId="0" borderId="17" xfId="1" applyFont="1" applyFill="1" applyBorder="1"/>
    <xf numFmtId="0" fontId="19" fillId="0" borderId="7" xfId="1" applyFont="1" applyFill="1" applyBorder="1" applyAlignment="1">
      <alignment horizontal="left" vertical="center" wrapText="1"/>
    </xf>
    <xf numFmtId="4" fontId="19" fillId="0" borderId="9" xfId="1" applyNumberFormat="1" applyFont="1" applyFill="1" applyBorder="1" applyAlignment="1">
      <alignment wrapText="1"/>
    </xf>
    <xf numFmtId="0" fontId="17" fillId="0" borderId="6" xfId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left" vertical="center"/>
    </xf>
    <xf numFmtId="4" fontId="17" fillId="0" borderId="1" xfId="1" applyNumberFormat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wrapText="1"/>
    </xf>
    <xf numFmtId="0" fontId="19" fillId="0" borderId="6" xfId="1" applyFont="1" applyFill="1" applyBorder="1" applyAlignment="1">
      <alignment horizontal="left" vertical="center" wrapText="1"/>
    </xf>
    <xf numFmtId="4" fontId="19" fillId="0" borderId="1" xfId="1" applyNumberFormat="1" applyFont="1" applyFill="1" applyBorder="1" applyAlignment="1">
      <alignment horizontal="right" vertical="center"/>
    </xf>
    <xf numFmtId="0" fontId="19" fillId="0" borderId="1" xfId="1" applyFont="1" applyFill="1" applyBorder="1"/>
    <xf numFmtId="0" fontId="19" fillId="0" borderId="2" xfId="1" applyFont="1" applyFill="1" applyBorder="1"/>
    <xf numFmtId="0" fontId="19" fillId="0" borderId="6" xfId="1" applyFont="1" applyFill="1" applyBorder="1" applyAlignment="1">
      <alignment wrapText="1"/>
    </xf>
    <xf numFmtId="4" fontId="18" fillId="0" borderId="1" xfId="1" applyNumberFormat="1" applyFont="1" applyFill="1" applyBorder="1" applyAlignment="1">
      <alignment horizontal="right" vertical="center"/>
    </xf>
    <xf numFmtId="0" fontId="17" fillId="0" borderId="2" xfId="1" applyFont="1" applyFill="1" applyBorder="1" applyAlignment="1">
      <alignment horizontal="left" vertical="center" wrapText="1"/>
    </xf>
    <xf numFmtId="4" fontId="19" fillId="0" borderId="1" xfId="1" applyNumberFormat="1" applyFont="1" applyFill="1" applyBorder="1"/>
    <xf numFmtId="0" fontId="17" fillId="0" borderId="2" xfId="1" applyFont="1" applyFill="1" applyBorder="1" applyAlignment="1">
      <alignment vertical="center" wrapText="1"/>
    </xf>
    <xf numFmtId="3" fontId="17" fillId="0" borderId="1" xfId="1" applyNumberFormat="1" applyFont="1" applyFill="1" applyBorder="1"/>
    <xf numFmtId="3" fontId="18" fillId="0" borderId="1" xfId="1" applyNumberFormat="1" applyFont="1" applyFill="1" applyBorder="1"/>
    <xf numFmtId="0" fontId="17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wrapText="1"/>
    </xf>
    <xf numFmtId="0" fontId="17" fillId="0" borderId="14" xfId="1" applyFont="1" applyFill="1" applyBorder="1" applyAlignment="1">
      <alignment wrapText="1"/>
    </xf>
    <xf numFmtId="0" fontId="17" fillId="0" borderId="13" xfId="1" applyFont="1" applyFill="1" applyBorder="1" applyAlignment="1">
      <alignment wrapText="1"/>
    </xf>
    <xf numFmtId="0" fontId="17" fillId="0" borderId="6" xfId="1" applyFont="1" applyBorder="1"/>
    <xf numFmtId="4" fontId="18" fillId="0" borderId="1" xfId="1" applyNumberFormat="1" applyFont="1" applyBorder="1"/>
    <xf numFmtId="0" fontId="18" fillId="0" borderId="1" xfId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1" xfId="1" applyFont="1" applyBorder="1" applyAlignment="1">
      <alignment wrapText="1"/>
    </xf>
    <xf numFmtId="0" fontId="18" fillId="0" borderId="2" xfId="1" applyFont="1" applyBorder="1" applyAlignment="1">
      <alignment wrapText="1"/>
    </xf>
    <xf numFmtId="0" fontId="18" fillId="0" borderId="0" xfId="1" applyFont="1" applyBorder="1"/>
    <xf numFmtId="4" fontId="19" fillId="0" borderId="1" xfId="1" applyNumberFormat="1" applyFont="1" applyBorder="1"/>
    <xf numFmtId="0" fontId="18" fillId="0" borderId="1" xfId="1" applyFont="1" applyBorder="1" applyAlignment="1">
      <alignment horizontal="right"/>
    </xf>
    <xf numFmtId="0" fontId="17" fillId="0" borderId="2" xfId="1" applyFont="1" applyBorder="1" applyAlignment="1">
      <alignment horizontal="right"/>
    </xf>
    <xf numFmtId="4" fontId="18" fillId="0" borderId="1" xfId="1" applyNumberFormat="1" applyFont="1" applyFill="1" applyBorder="1" applyAlignment="1">
      <alignment vertical="center" wrapText="1"/>
    </xf>
    <xf numFmtId="0" fontId="18" fillId="0" borderId="1" xfId="1" applyFont="1" applyBorder="1" applyAlignment="1">
      <alignment horizontal="right" wrapText="1"/>
    </xf>
    <xf numFmtId="0" fontId="18" fillId="0" borderId="1" xfId="1" applyFont="1" applyBorder="1" applyAlignment="1">
      <alignment horizontal="center" wrapText="1"/>
    </xf>
    <xf numFmtId="0" fontId="17" fillId="0" borderId="2" xfId="6" applyFont="1" applyFill="1" applyBorder="1" applyAlignment="1">
      <alignment wrapText="1"/>
    </xf>
    <xf numFmtId="0" fontId="19" fillId="0" borderId="6" xfId="1" applyFont="1" applyBorder="1" applyAlignment="1">
      <alignment wrapText="1"/>
    </xf>
    <xf numFmtId="0" fontId="19" fillId="0" borderId="1" xfId="1" applyFont="1" applyBorder="1"/>
    <xf numFmtId="0" fontId="19" fillId="0" borderId="2" xfId="1" applyFont="1" applyBorder="1"/>
    <xf numFmtId="0" fontId="18" fillId="0" borderId="6" xfId="1" applyFont="1" applyFill="1" applyBorder="1" applyAlignment="1">
      <alignment wrapText="1"/>
    </xf>
    <xf numFmtId="4" fontId="17" fillId="0" borderId="1" xfId="6" applyNumberFormat="1" applyFont="1" applyBorder="1" applyAlignment="1">
      <alignment horizontal="right"/>
    </xf>
    <xf numFmtId="0" fontId="18" fillId="0" borderId="2" xfId="1" applyFont="1" applyBorder="1" applyAlignment="1">
      <alignment horizontal="left" wrapText="1"/>
    </xf>
    <xf numFmtId="0" fontId="18" fillId="0" borderId="2" xfId="1" applyFont="1" applyBorder="1" applyAlignment="1">
      <alignment horizontal="center" wrapText="1"/>
    </xf>
    <xf numFmtId="0" fontId="20" fillId="0" borderId="6" xfId="1" applyFont="1" applyFill="1" applyBorder="1" applyAlignment="1">
      <alignment wrapText="1"/>
    </xf>
    <xf numFmtId="4" fontId="20" fillId="0" borderId="1" xfId="1" applyNumberFormat="1" applyFont="1" applyFill="1" applyBorder="1"/>
    <xf numFmtId="0" fontId="20" fillId="0" borderId="1" xfId="1" applyFont="1" applyFill="1" applyBorder="1"/>
    <xf numFmtId="0" fontId="20" fillId="0" borderId="2" xfId="1" applyFont="1" applyFill="1" applyBorder="1"/>
    <xf numFmtId="0" fontId="17" fillId="0" borderId="6" xfId="1" applyFont="1" applyFill="1" applyBorder="1"/>
    <xf numFmtId="0" fontId="17" fillId="0" borderId="15" xfId="1" applyFont="1" applyFill="1" applyBorder="1"/>
    <xf numFmtId="0" fontId="17" fillId="0" borderId="10" xfId="1" applyFont="1" applyFill="1" applyBorder="1"/>
    <xf numFmtId="4" fontId="17" fillId="0" borderId="11" xfId="1" applyNumberFormat="1" applyFont="1" applyFill="1" applyBorder="1"/>
    <xf numFmtId="0" fontId="17" fillId="0" borderId="11" xfId="1" applyFont="1" applyFill="1" applyBorder="1"/>
    <xf numFmtId="0" fontId="17" fillId="0" borderId="12" xfId="1" applyFont="1" applyFill="1" applyBorder="1"/>
    <xf numFmtId="0" fontId="19" fillId="0" borderId="3" xfId="1" applyFont="1" applyFill="1" applyBorder="1" applyAlignment="1">
      <alignment horizontal="left" vertical="center" wrapText="1"/>
    </xf>
    <xf numFmtId="4" fontId="19" fillId="0" borderId="4" xfId="1" applyNumberFormat="1" applyFont="1" applyFill="1" applyBorder="1" applyAlignment="1">
      <alignment horizontal="right" vertical="center"/>
    </xf>
    <xf numFmtId="0" fontId="1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3" fontId="19" fillId="0" borderId="8" xfId="1" applyNumberFormat="1" applyFont="1" applyFill="1" applyBorder="1"/>
    <xf numFmtId="3" fontId="21" fillId="0" borderId="1" xfId="1" applyNumberFormat="1" applyFont="1" applyFill="1" applyBorder="1"/>
    <xf numFmtId="0" fontId="21" fillId="0" borderId="1" xfId="1" applyFont="1" applyFill="1" applyBorder="1"/>
    <xf numFmtId="0" fontId="21" fillId="0" borderId="2" xfId="1" applyFont="1" applyFill="1" applyBorder="1"/>
    <xf numFmtId="3" fontId="19" fillId="0" borderId="1" xfId="1" applyNumberFormat="1" applyFont="1" applyFill="1" applyBorder="1" applyAlignment="1">
      <alignment horizontal="right" vertical="center"/>
    </xf>
    <xf numFmtId="3" fontId="18" fillId="0" borderId="1" xfId="1" applyNumberFormat="1" applyFont="1" applyFill="1" applyBorder="1" applyAlignment="1">
      <alignment horizontal="right" vertical="center"/>
    </xf>
    <xf numFmtId="0" fontId="22" fillId="0" borderId="3" xfId="1" applyFont="1" applyFill="1" applyBorder="1" applyAlignment="1">
      <alignment horizontal="left" vertical="center" wrapText="1"/>
    </xf>
    <xf numFmtId="4" fontId="22" fillId="0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" fontId="18" fillId="0" borderId="1" xfId="1" applyNumberFormat="1" applyFont="1" applyFill="1" applyBorder="1"/>
    <xf numFmtId="0" fontId="18" fillId="0" borderId="1" xfId="1" applyFont="1" applyFill="1" applyBorder="1"/>
    <xf numFmtId="0" fontId="18" fillId="0" borderId="2" xfId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2" fillId="0" borderId="1" xfId="1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0" borderId="2" xfId="11" applyFont="1" applyFill="1" applyBorder="1" applyAlignment="1">
      <alignment wrapText="1"/>
    </xf>
    <xf numFmtId="4" fontId="17" fillId="0" borderId="1" xfId="1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12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4 2" xfId="6"/>
    <cellStyle name="Normal 4 2 3" xfId="9"/>
    <cellStyle name="Normal 4 2 3 2" xfId="11"/>
    <cellStyle name="Normal 4 3" xfId="7"/>
    <cellStyle name="Normal 5" xfId="8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styles" Target="style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972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81844341.200000003</v>
      </c>
      <c r="C13" s="12"/>
      <c r="D13" s="37"/>
    </row>
    <row r="14" spans="1:4">
      <c r="A14" s="13" t="s">
        <v>16</v>
      </c>
      <c r="B14" s="3">
        <v>732</v>
      </c>
      <c r="C14" s="44" t="s">
        <v>25</v>
      </c>
      <c r="D14" s="39" t="s">
        <v>411</v>
      </c>
    </row>
    <row r="15" spans="1:4" ht="24">
      <c r="A15" s="13"/>
      <c r="B15" s="3">
        <v>18562700</v>
      </c>
      <c r="C15" s="44" t="s">
        <v>766</v>
      </c>
      <c r="D15" s="39" t="s">
        <v>767</v>
      </c>
    </row>
    <row r="16" spans="1:4" ht="24">
      <c r="A16" s="13"/>
      <c r="B16" s="3">
        <v>19073839.84</v>
      </c>
      <c r="C16" s="44" t="s">
        <v>766</v>
      </c>
      <c r="D16" s="39" t="s">
        <v>767</v>
      </c>
    </row>
    <row r="17" spans="1:4">
      <c r="A17" s="13"/>
      <c r="B17" s="46">
        <v>1160.1600000000001</v>
      </c>
      <c r="C17" s="44" t="s">
        <v>30</v>
      </c>
      <c r="D17" s="39" t="s">
        <v>973</v>
      </c>
    </row>
    <row r="18" spans="1:4">
      <c r="A18" s="13"/>
      <c r="B18" s="46">
        <v>4070060</v>
      </c>
      <c r="C18" s="44" t="s">
        <v>974</v>
      </c>
      <c r="D18" s="39" t="s">
        <v>767</v>
      </c>
    </row>
    <row r="19" spans="1:4">
      <c r="A19" s="13"/>
      <c r="B19" s="3">
        <v>40135849.200000003</v>
      </c>
      <c r="C19" s="44" t="s">
        <v>975</v>
      </c>
      <c r="D19" s="39" t="s">
        <v>976</v>
      </c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81844341.200000003</v>
      </c>
      <c r="C221" s="28"/>
      <c r="D221" s="29"/>
    </row>
    <row r="222" spans="1:4">
      <c r="A222" s="227"/>
      <c r="B222" s="227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887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133230000</v>
      </c>
      <c r="C80" s="12"/>
      <c r="D80" s="14"/>
    </row>
    <row r="81" spans="1:4">
      <c r="A81" s="13"/>
      <c r="B81" s="3">
        <v>75300000</v>
      </c>
      <c r="C81" s="21" t="s">
        <v>19</v>
      </c>
      <c r="D81" s="45" t="s">
        <v>862</v>
      </c>
    </row>
    <row r="82" spans="1:4">
      <c r="A82" s="13"/>
      <c r="B82" s="3">
        <v>45790000</v>
      </c>
      <c r="C82" s="21" t="s">
        <v>19</v>
      </c>
      <c r="D82" s="45" t="s">
        <v>862</v>
      </c>
    </row>
    <row r="83" spans="1:4">
      <c r="A83" s="13"/>
      <c r="B83" s="3">
        <v>11084000</v>
      </c>
      <c r="C83" s="21" t="s">
        <v>19</v>
      </c>
      <c r="D83" s="45" t="s">
        <v>862</v>
      </c>
    </row>
    <row r="84" spans="1:4">
      <c r="A84" s="13"/>
      <c r="B84" s="3">
        <v>1056000</v>
      </c>
      <c r="C84" s="21" t="s">
        <v>19</v>
      </c>
      <c r="D84" s="45" t="s">
        <v>862</v>
      </c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133230000</v>
      </c>
      <c r="C221" s="28"/>
      <c r="D221" s="29"/>
    </row>
    <row r="222" spans="1:4">
      <c r="A222" s="225"/>
      <c r="B222" s="225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414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85715.400000000009</v>
      </c>
      <c r="C13" s="12"/>
      <c r="D13" s="37"/>
    </row>
    <row r="14" spans="1:4">
      <c r="A14" s="13" t="s">
        <v>16</v>
      </c>
      <c r="B14" s="3">
        <v>5000</v>
      </c>
      <c r="C14" s="44" t="s">
        <v>80</v>
      </c>
      <c r="D14" s="39" t="s">
        <v>415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>
      <c r="A24" s="13"/>
      <c r="B24" s="3">
        <v>14205.01</v>
      </c>
      <c r="C24" s="44" t="s">
        <v>74</v>
      </c>
      <c r="D24" s="39" t="s">
        <v>416</v>
      </c>
    </row>
    <row r="25" spans="1:4">
      <c r="A25" s="13"/>
      <c r="B25" s="3">
        <v>37219.64</v>
      </c>
      <c r="C25" s="44" t="s">
        <v>74</v>
      </c>
      <c r="D25" s="39" t="s">
        <v>417</v>
      </c>
    </row>
    <row r="26" spans="1:4">
      <c r="A26" s="13"/>
      <c r="B26" s="48">
        <v>17661.86</v>
      </c>
      <c r="C26" s="44" t="s">
        <v>74</v>
      </c>
      <c r="D26" s="39" t="s">
        <v>418</v>
      </c>
    </row>
    <row r="27" spans="1:4">
      <c r="A27" s="13"/>
      <c r="B27" s="3">
        <v>11628.89</v>
      </c>
      <c r="C27" s="44" t="s">
        <v>74</v>
      </c>
      <c r="D27" s="39" t="s">
        <v>419</v>
      </c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85715.400000000009</v>
      </c>
      <c r="C149" s="28"/>
      <c r="D149" s="29"/>
    </row>
    <row r="150" spans="1:4">
      <c r="A150" s="182"/>
      <c r="B150" s="18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410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39487.69</v>
      </c>
      <c r="C13" s="12"/>
      <c r="D13" s="37"/>
    </row>
    <row r="14" spans="1:4">
      <c r="A14" s="13" t="s">
        <v>16</v>
      </c>
      <c r="B14" s="3">
        <v>5429</v>
      </c>
      <c r="C14" s="44" t="s">
        <v>25</v>
      </c>
      <c r="D14" s="39" t="s">
        <v>411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t="24">
      <c r="A24" s="13"/>
      <c r="B24" s="3">
        <v>34058.69</v>
      </c>
      <c r="C24" s="44" t="s">
        <v>412</v>
      </c>
      <c r="D24" s="39" t="s">
        <v>413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39487.69</v>
      </c>
      <c r="C149" s="28"/>
      <c r="D149" s="29"/>
    </row>
    <row r="150" spans="1:4">
      <c r="A150" s="182"/>
      <c r="B150" s="18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I5" sqref="I5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409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1794.13</v>
      </c>
      <c r="C13" s="12"/>
      <c r="D13" s="37"/>
    </row>
    <row r="14" spans="1:4">
      <c r="A14" s="13" t="s">
        <v>16</v>
      </c>
      <c r="B14" s="3">
        <v>1724.13</v>
      </c>
      <c r="C14" s="44" t="s">
        <v>192</v>
      </c>
      <c r="D14" s="39" t="s">
        <v>63</v>
      </c>
    </row>
    <row r="15" spans="1:4">
      <c r="A15" s="13"/>
      <c r="B15" s="3"/>
      <c r="C15" s="44"/>
      <c r="D15" s="39"/>
    </row>
    <row r="16" spans="1:4">
      <c r="A16" s="13"/>
      <c r="B16" s="3"/>
      <c r="C16" s="44"/>
      <c r="D16" s="39"/>
    </row>
    <row r="17" spans="1:4">
      <c r="A17" s="13"/>
      <c r="B17" s="46"/>
      <c r="C17" s="44"/>
      <c r="D17" s="39"/>
    </row>
    <row r="18" spans="1:4">
      <c r="A18" s="13"/>
      <c r="B18" s="3"/>
      <c r="C18" s="44"/>
      <c r="D18" s="39"/>
    </row>
    <row r="19" spans="1:4">
      <c r="A19" s="13"/>
      <c r="B19" s="3"/>
      <c r="C19" s="44"/>
      <c r="D19" s="39"/>
    </row>
    <row r="20" spans="1:4">
      <c r="A20" s="13"/>
      <c r="B20" s="3"/>
      <c r="C20" s="44"/>
      <c r="D20" s="39"/>
    </row>
    <row r="21" spans="1:4">
      <c r="A21" s="13"/>
      <c r="B21" s="3"/>
      <c r="C21" s="44"/>
      <c r="D21" s="39"/>
    </row>
    <row r="22" spans="1:4">
      <c r="A22" s="13"/>
      <c r="B22" s="3"/>
      <c r="C22" s="44"/>
      <c r="D22" s="39"/>
    </row>
    <row r="23" spans="1:4">
      <c r="A23" s="13"/>
      <c r="B23" s="3"/>
      <c r="C23" s="44"/>
      <c r="D23" s="39"/>
    </row>
    <row r="24" spans="1:4" ht="13.5" thickBot="1">
      <c r="A24" s="13"/>
      <c r="B24" s="3">
        <v>70</v>
      </c>
      <c r="C24" s="44" t="s">
        <v>69</v>
      </c>
      <c r="D24" s="39" t="s">
        <v>70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25684000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25684000</v>
      </c>
      <c r="C81" s="21" t="s">
        <v>19</v>
      </c>
      <c r="D81" s="45" t="s">
        <v>402</v>
      </c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25685794.129999999</v>
      </c>
      <c r="C149" s="28"/>
      <c r="D149" s="29"/>
    </row>
    <row r="150" spans="1:4">
      <c r="A150" s="181"/>
      <c r="B150" s="18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407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102.7</v>
      </c>
      <c r="C13" s="12"/>
      <c r="D13" s="37"/>
    </row>
    <row r="14" spans="1:4" ht="24">
      <c r="A14" s="13" t="s">
        <v>16</v>
      </c>
      <c r="B14" s="3">
        <v>102.7</v>
      </c>
      <c r="C14" s="44" t="s">
        <v>222</v>
      </c>
      <c r="D14" s="39" t="s">
        <v>408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102.7</v>
      </c>
      <c r="C149" s="28"/>
      <c r="D149" s="29"/>
    </row>
    <row r="150" spans="1:4">
      <c r="A150" s="181"/>
      <c r="B150" s="18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403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81195.759999999995</v>
      </c>
      <c r="C13" s="12"/>
      <c r="D13" s="37"/>
    </row>
    <row r="14" spans="1:4">
      <c r="A14" s="13" t="s">
        <v>16</v>
      </c>
      <c r="B14" s="3">
        <v>3705</v>
      </c>
      <c r="C14" s="44" t="s">
        <v>194</v>
      </c>
      <c r="D14" s="39" t="s">
        <v>88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>
      <c r="A24" s="13"/>
      <c r="B24" s="3">
        <v>12622.26</v>
      </c>
      <c r="C24" s="44" t="s">
        <v>48</v>
      </c>
      <c r="D24" s="39" t="s">
        <v>404</v>
      </c>
    </row>
    <row r="25" spans="1:4">
      <c r="A25" s="13"/>
      <c r="B25" s="3">
        <v>58866.03</v>
      </c>
      <c r="C25" s="44" t="s">
        <v>48</v>
      </c>
      <c r="D25" s="39" t="s">
        <v>405</v>
      </c>
    </row>
    <row r="26" spans="1:4">
      <c r="A26" s="13"/>
      <c r="B26" s="48">
        <v>6002.47</v>
      </c>
      <c r="C26" s="44" t="s">
        <v>48</v>
      </c>
      <c r="D26" s="39" t="s">
        <v>406</v>
      </c>
    </row>
    <row r="27" spans="1:4" ht="13.5" thickBot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7404000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6709000</v>
      </c>
      <c r="C81" s="21" t="s">
        <v>45</v>
      </c>
      <c r="D81" s="45" t="s">
        <v>402</v>
      </c>
    </row>
    <row r="82" spans="1:4">
      <c r="A82" s="13"/>
      <c r="B82" s="3">
        <v>55000</v>
      </c>
      <c r="C82" s="21" t="s">
        <v>45</v>
      </c>
      <c r="D82" s="45" t="s">
        <v>402</v>
      </c>
    </row>
    <row r="83" spans="1:4">
      <c r="A83" s="13"/>
      <c r="B83" s="38">
        <v>640000</v>
      </c>
      <c r="C83" s="21" t="s">
        <v>45</v>
      </c>
      <c r="D83" s="45" t="s">
        <v>402</v>
      </c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7485195.7599999998</v>
      </c>
      <c r="C149" s="28"/>
      <c r="D149" s="29"/>
    </row>
    <row r="150" spans="1:4">
      <c r="A150" s="177"/>
      <c r="B150" s="17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401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493000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493000</v>
      </c>
      <c r="C81" s="21" t="s">
        <v>45</v>
      </c>
      <c r="D81" s="45" t="s">
        <v>402</v>
      </c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493000</v>
      </c>
      <c r="C149" s="28"/>
      <c r="D149" s="29"/>
    </row>
    <row r="150" spans="1:4">
      <c r="A150" s="177"/>
      <c r="B150" s="17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4" workbookViewId="0">
      <selection activeCell="E10" sqref="E10"/>
    </sheetView>
  </sheetViews>
  <sheetFormatPr defaultRowHeight="12.75"/>
  <cols>
    <col min="1" max="1" width="23.140625" customWidth="1"/>
    <col min="2" max="2" width="14.7109375" customWidth="1"/>
    <col min="3" max="3" width="30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376</v>
      </c>
      <c r="B7" s="230"/>
      <c r="C7" s="230"/>
      <c r="D7" s="230"/>
    </row>
    <row r="8" spans="1:4" ht="15.75">
      <c r="A8" s="168"/>
      <c r="B8" s="168"/>
      <c r="C8" s="168"/>
      <c r="D8" s="168"/>
    </row>
    <row r="9" spans="1:4" ht="16.5" thickBot="1">
      <c r="A9" s="168"/>
      <c r="B9" s="168"/>
      <c r="C9" s="168"/>
      <c r="D9" s="168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1174037</v>
      </c>
      <c r="C11" s="84"/>
      <c r="D11" s="85"/>
    </row>
    <row r="12" spans="1:4" ht="15.75">
      <c r="A12" s="86"/>
      <c r="B12" s="178"/>
      <c r="C12" s="179" t="s">
        <v>141</v>
      </c>
      <c r="D12" s="180" t="s">
        <v>24</v>
      </c>
    </row>
    <row r="13" spans="1:4" ht="15.75">
      <c r="A13" s="86"/>
      <c r="B13" s="178">
        <v>1174037</v>
      </c>
      <c r="C13" s="179" t="s">
        <v>142</v>
      </c>
      <c r="D13" s="180" t="s">
        <v>143</v>
      </c>
    </row>
    <row r="14" spans="1:4" ht="15.75">
      <c r="A14" s="86"/>
      <c r="B14" s="111"/>
      <c r="C14" s="179"/>
      <c r="D14" s="180"/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B18+B19+B20+B21+B22+B23+B24+B25+B26+B27+B28+B29+B30+B31</f>
        <v>53722304.919999994</v>
      </c>
      <c r="C17" s="84"/>
      <c r="D17" s="95"/>
    </row>
    <row r="18" spans="1:4" ht="15.75">
      <c r="A18" s="96" t="s">
        <v>16</v>
      </c>
      <c r="B18" s="87">
        <v>4165</v>
      </c>
      <c r="C18" s="100" t="s">
        <v>155</v>
      </c>
      <c r="D18" s="113" t="s">
        <v>377</v>
      </c>
    </row>
    <row r="19" spans="1:4" ht="15.75">
      <c r="A19" s="86"/>
      <c r="B19" s="87">
        <v>833</v>
      </c>
      <c r="C19" s="100" t="s">
        <v>155</v>
      </c>
      <c r="D19" s="113" t="s">
        <v>378</v>
      </c>
    </row>
    <row r="20" spans="1:4" ht="15.75">
      <c r="A20" s="86"/>
      <c r="B20" s="98">
        <v>1487.5</v>
      </c>
      <c r="C20" s="100" t="s">
        <v>379</v>
      </c>
      <c r="D20" s="97" t="s">
        <v>380</v>
      </c>
    </row>
    <row r="21" spans="1:4" ht="15.75">
      <c r="A21" s="86"/>
      <c r="B21" s="87">
        <v>108914.74</v>
      </c>
      <c r="C21" s="88" t="s">
        <v>381</v>
      </c>
      <c r="D21" s="97" t="s">
        <v>382</v>
      </c>
    </row>
    <row r="22" spans="1:4" ht="15.75">
      <c r="A22" s="86"/>
      <c r="B22" s="87">
        <v>1165010</v>
      </c>
      <c r="C22" s="99" t="s">
        <v>383</v>
      </c>
      <c r="D22" s="97" t="s">
        <v>384</v>
      </c>
    </row>
    <row r="23" spans="1:4" ht="15.75">
      <c r="A23" s="86"/>
      <c r="B23" s="87">
        <v>105524.09</v>
      </c>
      <c r="C23" s="99" t="s">
        <v>385</v>
      </c>
      <c r="D23" s="97" t="s">
        <v>386</v>
      </c>
    </row>
    <row r="24" spans="1:4" ht="15.75">
      <c r="A24" s="86"/>
      <c r="B24" s="87">
        <v>392.7</v>
      </c>
      <c r="C24" s="99" t="s">
        <v>387</v>
      </c>
      <c r="D24" s="97" t="s">
        <v>388</v>
      </c>
    </row>
    <row r="25" spans="1:4" ht="15.75">
      <c r="A25" s="86"/>
      <c r="B25" s="87">
        <v>69.37</v>
      </c>
      <c r="C25" s="88" t="s">
        <v>142</v>
      </c>
      <c r="D25" s="97" t="s">
        <v>389</v>
      </c>
    </row>
    <row r="26" spans="1:4" ht="15.75">
      <c r="A26" s="86"/>
      <c r="B26" s="87">
        <v>35535881.729999997</v>
      </c>
      <c r="C26" s="88" t="s">
        <v>390</v>
      </c>
      <c r="D26" s="97" t="s">
        <v>391</v>
      </c>
    </row>
    <row r="27" spans="1:4" ht="15.75">
      <c r="A27" s="86"/>
      <c r="B27" s="87">
        <v>16558789.5</v>
      </c>
      <c r="C27" s="88" t="s">
        <v>392</v>
      </c>
      <c r="D27" s="97" t="s">
        <v>393</v>
      </c>
    </row>
    <row r="28" spans="1:4" ht="15.75">
      <c r="A28" s="86"/>
      <c r="B28" s="87">
        <v>2250.29</v>
      </c>
      <c r="C28" s="88" t="s">
        <v>381</v>
      </c>
      <c r="D28" s="97" t="s">
        <v>394</v>
      </c>
    </row>
    <row r="29" spans="1:4" ht="15.75">
      <c r="A29" s="86"/>
      <c r="B29" s="87">
        <v>20706</v>
      </c>
      <c r="C29" s="88" t="s">
        <v>395</v>
      </c>
      <c r="D29" s="97" t="s">
        <v>396</v>
      </c>
    </row>
    <row r="30" spans="1:4" ht="15.75">
      <c r="A30" s="86"/>
      <c r="B30" s="87">
        <v>4641</v>
      </c>
      <c r="C30" s="88" t="s">
        <v>397</v>
      </c>
      <c r="D30" s="97" t="s">
        <v>398</v>
      </c>
    </row>
    <row r="31" spans="1:4" ht="15.75">
      <c r="A31" s="86"/>
      <c r="B31" s="87">
        <v>213640</v>
      </c>
      <c r="C31" s="88" t="s">
        <v>399</v>
      </c>
      <c r="D31" s="97" t="s">
        <v>400</v>
      </c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47.25">
      <c r="A89" s="101" t="s">
        <v>151</v>
      </c>
      <c r="B89" s="102">
        <f>B90+B91+B92+B93</f>
        <v>1340000</v>
      </c>
      <c r="C89" s="103"/>
      <c r="D89" s="104"/>
    </row>
    <row r="90" spans="1:4" ht="15.75">
      <c r="A90" s="105"/>
      <c r="B90" s="106">
        <v>393000</v>
      </c>
      <c r="C90" s="99" t="s">
        <v>168</v>
      </c>
      <c r="D90" s="107" t="s">
        <v>374</v>
      </c>
    </row>
    <row r="91" spans="1:4" ht="15.75">
      <c r="A91" s="105"/>
      <c r="B91" s="106">
        <v>947000</v>
      </c>
      <c r="C91" s="99" t="s">
        <v>168</v>
      </c>
      <c r="D91" s="107" t="s">
        <v>374</v>
      </c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9"/>
    </row>
    <row r="95" spans="1:4" ht="15.75" hidden="1">
      <c r="A95" s="105"/>
      <c r="B95" s="174"/>
      <c r="C95" s="99"/>
      <c r="D95" s="109"/>
    </row>
    <row r="96" spans="1:4" ht="15.75" hidden="1">
      <c r="A96" s="105"/>
      <c r="B96" s="174"/>
      <c r="C96" s="99"/>
      <c r="D96" s="109"/>
    </row>
    <row r="97" spans="1:4" ht="15.75" hidden="1">
      <c r="A97" s="105"/>
      <c r="B97" s="174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78.75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63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75" t="s">
        <v>14</v>
      </c>
      <c r="B177" s="176">
        <f>B17+B11+B89+B170</f>
        <v>56236341.919999994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workbookViewId="0">
      <selection activeCell="B184" sqref="B184"/>
    </sheetView>
  </sheetViews>
  <sheetFormatPr defaultRowHeight="12.75"/>
  <cols>
    <col min="1" max="1" width="23.140625" customWidth="1"/>
    <col min="2" max="2" width="13" customWidth="1"/>
    <col min="3" max="3" width="32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361</v>
      </c>
      <c r="B7" s="230"/>
      <c r="C7" s="230"/>
      <c r="D7" s="230"/>
    </row>
    <row r="8" spans="1:4" ht="15.75">
      <c r="A8" s="167"/>
      <c r="B8" s="167"/>
      <c r="C8" s="167"/>
      <c r="D8" s="167"/>
    </row>
    <row r="9" spans="1:4" ht="16.5" thickBot="1">
      <c r="A9" s="167"/>
      <c r="B9" s="167"/>
      <c r="C9" s="167"/>
      <c r="D9" s="167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169">
        <f>B12+B13+B14</f>
        <v>1532199</v>
      </c>
      <c r="C11" s="84"/>
      <c r="D11" s="85"/>
    </row>
    <row r="12" spans="1:4" ht="15.75">
      <c r="A12" s="86"/>
      <c r="B12" s="110">
        <v>1532199</v>
      </c>
      <c r="C12" s="88" t="s">
        <v>141</v>
      </c>
      <c r="D12" s="89" t="s">
        <v>24</v>
      </c>
    </row>
    <row r="13" spans="1:4" ht="15.75">
      <c r="A13" s="86"/>
      <c r="B13" s="170"/>
      <c r="C13" s="171" t="s">
        <v>142</v>
      </c>
      <c r="D13" s="172" t="s">
        <v>143</v>
      </c>
    </row>
    <row r="14" spans="1:4" ht="15.75">
      <c r="A14" s="86"/>
      <c r="B14" s="170"/>
      <c r="C14" s="171"/>
      <c r="D14" s="172"/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</f>
        <v>6649.5199999999995</v>
      </c>
      <c r="C17" s="84"/>
      <c r="D17" s="95"/>
    </row>
    <row r="18" spans="1:4" ht="15.75">
      <c r="A18" s="96" t="s">
        <v>16</v>
      </c>
      <c r="B18" s="87">
        <v>433.96</v>
      </c>
      <c r="C18" s="100" t="s">
        <v>362</v>
      </c>
      <c r="D18" s="113" t="s">
        <v>363</v>
      </c>
    </row>
    <row r="19" spans="1:4" ht="15.75">
      <c r="A19" s="86"/>
      <c r="B19" s="87">
        <v>4080.56</v>
      </c>
      <c r="C19" s="100" t="s">
        <v>364</v>
      </c>
      <c r="D19" s="113" t="s">
        <v>88</v>
      </c>
    </row>
    <row r="20" spans="1:4" ht="15.75">
      <c r="A20" s="86"/>
      <c r="B20" s="98">
        <v>2135</v>
      </c>
      <c r="C20" s="100" t="s">
        <v>160</v>
      </c>
      <c r="D20" s="97" t="s">
        <v>365</v>
      </c>
    </row>
    <row r="21" spans="1:4" ht="15.75" hidden="1">
      <c r="A21" s="86"/>
      <c r="B21" s="87"/>
      <c r="C21" s="88"/>
      <c r="D21" s="97"/>
    </row>
    <row r="22" spans="1:4" ht="15.75" hidden="1">
      <c r="A22" s="86"/>
      <c r="B22" s="87"/>
      <c r="C22" s="99"/>
      <c r="D22" s="97"/>
    </row>
    <row r="23" spans="1:4" ht="15.75" hidden="1">
      <c r="A23" s="86"/>
      <c r="B23" s="87"/>
      <c r="C23" s="99"/>
      <c r="D23" s="97"/>
    </row>
    <row r="24" spans="1:4" ht="15.75" hidden="1">
      <c r="A24" s="86"/>
      <c r="B24" s="87"/>
      <c r="C24" s="99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47.25" hidden="1">
      <c r="A89" s="101" t="s">
        <v>151</v>
      </c>
      <c r="B89" s="173">
        <f>B90+B91+B92+B93</f>
        <v>0</v>
      </c>
      <c r="C89" s="103"/>
      <c r="D89" s="104"/>
    </row>
    <row r="90" spans="1:4" ht="15.75" hidden="1">
      <c r="A90" s="105"/>
      <c r="B90" s="174"/>
      <c r="C90" s="99"/>
      <c r="D90" s="107"/>
    </row>
    <row r="91" spans="1:4" ht="15.75" hidden="1">
      <c r="A91" s="105"/>
      <c r="B91" s="174"/>
      <c r="C91" s="99"/>
      <c r="D91" s="107"/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9"/>
    </row>
    <row r="95" spans="1:4" ht="15.75" hidden="1">
      <c r="A95" s="105"/>
      <c r="B95" s="174"/>
      <c r="C95" s="99"/>
      <c r="D95" s="109"/>
    </row>
    <row r="96" spans="1:4" ht="15.75" hidden="1">
      <c r="A96" s="105"/>
      <c r="B96" s="174"/>
      <c r="C96" s="99"/>
      <c r="D96" s="109"/>
    </row>
    <row r="97" spans="1:4" ht="15.75" hidden="1">
      <c r="A97" s="105"/>
      <c r="B97" s="174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78.75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63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 hidden="1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75" t="s">
        <v>14</v>
      </c>
      <c r="B177" s="176">
        <f>B17+B11+B89+B170</f>
        <v>1538848.52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7" workbookViewId="0">
      <selection activeCell="E10" sqref="E10"/>
    </sheetView>
  </sheetViews>
  <sheetFormatPr defaultRowHeight="12.75"/>
  <cols>
    <col min="1" max="1" width="23.140625" customWidth="1"/>
    <col min="2" max="2" width="15" customWidth="1"/>
    <col min="3" max="3" width="32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366</v>
      </c>
      <c r="B7" s="230"/>
      <c r="C7" s="230"/>
      <c r="D7" s="230"/>
    </row>
    <row r="8" spans="1:4" ht="15.75">
      <c r="A8" s="167"/>
      <c r="B8" s="167"/>
      <c r="C8" s="167"/>
      <c r="D8" s="167"/>
    </row>
    <row r="9" spans="1:4" ht="16.5" thickBot="1">
      <c r="A9" s="167"/>
      <c r="B9" s="167"/>
      <c r="C9" s="167"/>
      <c r="D9" s="167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0</v>
      </c>
      <c r="C11" s="84"/>
      <c r="D11" s="85"/>
    </row>
    <row r="12" spans="1:4" ht="15.75">
      <c r="A12" s="86"/>
      <c r="B12" s="87"/>
      <c r="C12" s="88" t="s">
        <v>141</v>
      </c>
      <c r="D12" s="89" t="s">
        <v>24</v>
      </c>
    </row>
    <row r="13" spans="1:4" ht="15.75">
      <c r="A13" s="86"/>
      <c r="B13" s="87"/>
      <c r="C13" s="88" t="s">
        <v>142</v>
      </c>
      <c r="D13" s="89" t="s">
        <v>143</v>
      </c>
    </row>
    <row r="14" spans="1:4" ht="15.75">
      <c r="A14" s="86"/>
      <c r="B14" s="87"/>
      <c r="C14" s="88" t="s">
        <v>144</v>
      </c>
      <c r="D14" s="89" t="s">
        <v>145</v>
      </c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</f>
        <v>38428.32</v>
      </c>
      <c r="C17" s="84"/>
      <c r="D17" s="95"/>
    </row>
    <row r="18" spans="1:4" ht="15.75">
      <c r="A18" s="96" t="s">
        <v>16</v>
      </c>
      <c r="B18" s="87">
        <v>6928.11</v>
      </c>
      <c r="C18" s="100" t="s">
        <v>163</v>
      </c>
      <c r="D18" s="113" t="s">
        <v>367</v>
      </c>
    </row>
    <row r="19" spans="1:4" ht="15.75">
      <c r="A19" s="86"/>
      <c r="B19" s="87">
        <v>13730.66</v>
      </c>
      <c r="C19" s="100" t="s">
        <v>368</v>
      </c>
      <c r="D19" s="113" t="s">
        <v>369</v>
      </c>
    </row>
    <row r="20" spans="1:4" ht="15.75">
      <c r="A20" s="86"/>
      <c r="B20" s="98">
        <v>17669.55</v>
      </c>
      <c r="C20" s="100" t="s">
        <v>368</v>
      </c>
      <c r="D20" s="97" t="s">
        <v>370</v>
      </c>
    </row>
    <row r="21" spans="1:4" ht="15.75">
      <c r="A21" s="86"/>
      <c r="B21" s="87">
        <v>100</v>
      </c>
      <c r="C21" s="88" t="s">
        <v>371</v>
      </c>
      <c r="D21" s="97" t="s">
        <v>372</v>
      </c>
    </row>
    <row r="22" spans="1:4" ht="15.75" hidden="1">
      <c r="A22" s="86"/>
      <c r="B22" s="87"/>
      <c r="C22" s="99"/>
      <c r="D22" s="97"/>
    </row>
    <row r="23" spans="1:4" ht="15.75" hidden="1">
      <c r="A23" s="86"/>
      <c r="B23" s="87"/>
      <c r="C23" s="99"/>
      <c r="D23" s="97"/>
    </row>
    <row r="24" spans="1:4" ht="15.75" hidden="1">
      <c r="A24" s="86"/>
      <c r="B24" s="87"/>
      <c r="C24" s="99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47.25">
      <c r="A89" s="101" t="s">
        <v>151</v>
      </c>
      <c r="B89" s="173">
        <f>B90+B91+B92+B93</f>
        <v>22383000</v>
      </c>
      <c r="C89" s="103"/>
      <c r="D89" s="104"/>
    </row>
    <row r="90" spans="1:4" ht="15.75">
      <c r="A90" s="105"/>
      <c r="B90" s="174">
        <v>16598000</v>
      </c>
      <c r="C90" s="99" t="s">
        <v>373</v>
      </c>
      <c r="D90" s="107" t="s">
        <v>374</v>
      </c>
    </row>
    <row r="91" spans="1:4" ht="15.75">
      <c r="A91" s="105"/>
      <c r="B91" s="174">
        <v>2273000</v>
      </c>
      <c r="C91" s="99" t="s">
        <v>375</v>
      </c>
      <c r="D91" s="107" t="s">
        <v>374</v>
      </c>
    </row>
    <row r="92" spans="1:4" ht="15.75">
      <c r="A92" s="105"/>
      <c r="B92" s="174">
        <v>3512000</v>
      </c>
      <c r="C92" s="99" t="s">
        <v>375</v>
      </c>
      <c r="D92" s="107" t="s">
        <v>374</v>
      </c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9"/>
    </row>
    <row r="95" spans="1:4" ht="15.75" hidden="1">
      <c r="A95" s="105"/>
      <c r="B95" s="174"/>
      <c r="C95" s="99"/>
      <c r="D95" s="109"/>
    </row>
    <row r="96" spans="1:4" ht="15.75" hidden="1">
      <c r="A96" s="105"/>
      <c r="B96" s="174"/>
      <c r="C96" s="99"/>
      <c r="D96" s="109"/>
    </row>
    <row r="97" spans="1:4" ht="15.75" hidden="1">
      <c r="A97" s="105"/>
      <c r="B97" s="174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78.75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63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 hidden="1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75" t="s">
        <v>14</v>
      </c>
      <c r="B177" s="176">
        <f>B17+B11+B89+B170</f>
        <v>22421428.32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6" workbookViewId="0">
      <selection activeCell="E10" sqref="E10"/>
    </sheetView>
  </sheetViews>
  <sheetFormatPr defaultRowHeight="12.75"/>
  <cols>
    <col min="1" max="1" width="26.7109375" customWidth="1"/>
    <col min="2" max="2" width="11.28515625" customWidth="1"/>
    <col min="3" max="3" width="27" customWidth="1"/>
    <col min="4" max="4" width="32.710937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357</v>
      </c>
      <c r="B7" s="230"/>
      <c r="C7" s="230"/>
      <c r="D7" s="230"/>
    </row>
    <row r="8" spans="1:4" ht="15.75">
      <c r="A8" s="166"/>
      <c r="B8" s="166"/>
      <c r="C8" s="166"/>
      <c r="D8" s="166"/>
    </row>
    <row r="9" spans="1:4" ht="16.5" thickBot="1">
      <c r="A9" s="166"/>
      <c r="B9" s="166"/>
      <c r="C9" s="166"/>
      <c r="D9" s="166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0</v>
      </c>
      <c r="C11" s="84"/>
      <c r="D11" s="85"/>
    </row>
    <row r="12" spans="1:4" ht="15.75">
      <c r="A12" s="86"/>
      <c r="B12" s="87"/>
      <c r="C12" s="88" t="s">
        <v>141</v>
      </c>
      <c r="D12" s="89" t="s">
        <v>24</v>
      </c>
    </row>
    <row r="13" spans="1:4" ht="15.75">
      <c r="A13" s="86"/>
      <c r="B13" s="87"/>
      <c r="C13" s="88" t="s">
        <v>142</v>
      </c>
      <c r="D13" s="89" t="s">
        <v>143</v>
      </c>
    </row>
    <row r="14" spans="1:4" ht="15.75">
      <c r="A14" s="86"/>
      <c r="B14" s="87"/>
      <c r="C14" s="88" t="s">
        <v>144</v>
      </c>
      <c r="D14" s="89" t="s">
        <v>145</v>
      </c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</f>
        <v>20754.09</v>
      </c>
      <c r="C17" s="84"/>
      <c r="D17" s="95"/>
    </row>
    <row r="18" spans="1:4" ht="31.5">
      <c r="A18" s="96" t="s">
        <v>16</v>
      </c>
      <c r="B18" s="87">
        <v>2861.04</v>
      </c>
      <c r="C18" s="100" t="s">
        <v>358</v>
      </c>
      <c r="D18" s="100" t="s">
        <v>359</v>
      </c>
    </row>
    <row r="19" spans="1:4" ht="31.5">
      <c r="A19" s="86"/>
      <c r="B19" s="87">
        <v>17893.05</v>
      </c>
      <c r="C19" s="100" t="s">
        <v>358</v>
      </c>
      <c r="D19" s="100" t="s">
        <v>360</v>
      </c>
    </row>
    <row r="20" spans="1:4" ht="15.75" hidden="1">
      <c r="A20" s="86"/>
      <c r="B20" s="98"/>
      <c r="C20" s="88"/>
      <c r="D20" s="97"/>
    </row>
    <row r="21" spans="1:4" ht="15.75" hidden="1">
      <c r="A21" s="86"/>
      <c r="B21" s="87"/>
      <c r="C21" s="88"/>
      <c r="D21" s="97"/>
    </row>
    <row r="22" spans="1:4" ht="15.75" hidden="1">
      <c r="A22" s="86"/>
      <c r="B22" s="87"/>
      <c r="C22" s="99"/>
      <c r="D22" s="97"/>
    </row>
    <row r="23" spans="1:4" ht="15.75" hidden="1">
      <c r="A23" s="86"/>
      <c r="B23" s="87"/>
      <c r="C23" s="99"/>
      <c r="D23" s="97"/>
    </row>
    <row r="24" spans="1:4" ht="15.75" hidden="1">
      <c r="A24" s="86"/>
      <c r="B24" s="87"/>
      <c r="C24" s="99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31.5" hidden="1">
      <c r="A89" s="101" t="s">
        <v>151</v>
      </c>
      <c r="B89" s="102">
        <f>B90+B91+B92+B93</f>
        <v>0</v>
      </c>
      <c r="C89" s="103"/>
      <c r="D89" s="104"/>
    </row>
    <row r="90" spans="1:4" ht="15.75" hidden="1">
      <c r="A90" s="105"/>
      <c r="B90" s="106"/>
      <c r="C90" s="99"/>
      <c r="D90" s="107"/>
    </row>
    <row r="91" spans="1:4" ht="15.75" hidden="1">
      <c r="A91" s="105"/>
      <c r="B91" s="106"/>
      <c r="C91" s="99"/>
      <c r="D91" s="107"/>
    </row>
    <row r="92" spans="1:4" ht="15.75" hidden="1">
      <c r="A92" s="105"/>
      <c r="B92" s="106"/>
      <c r="C92" s="99"/>
      <c r="D92" s="107"/>
    </row>
    <row r="93" spans="1:4" ht="15.75" hidden="1">
      <c r="A93" s="105"/>
      <c r="B93" s="106"/>
      <c r="C93" s="99"/>
      <c r="D93" s="107"/>
    </row>
    <row r="94" spans="1:4" ht="15.75" hidden="1">
      <c r="A94" s="105"/>
      <c r="B94" s="108"/>
      <c r="C94" s="99"/>
      <c r="D94" s="109"/>
    </row>
    <row r="95" spans="1:4" ht="15.75" hidden="1">
      <c r="A95" s="105"/>
      <c r="B95" s="108"/>
      <c r="C95" s="99"/>
      <c r="D95" s="109"/>
    </row>
    <row r="96" spans="1:4" ht="15.75" hidden="1">
      <c r="A96" s="105"/>
      <c r="B96" s="108"/>
      <c r="C96" s="99"/>
      <c r="D96" s="109"/>
    </row>
    <row r="97" spans="1:4" ht="15.75" hidden="1">
      <c r="A97" s="105"/>
      <c r="B97" s="108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63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47.25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 hidden="1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47" t="s">
        <v>14</v>
      </c>
      <c r="B177" s="148">
        <f>B17+B11+B89+B170</f>
        <v>20754.09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3" workbookViewId="0">
      <selection activeCell="I7" sqref="I7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866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1171462</v>
      </c>
      <c r="C7" s="18"/>
      <c r="D7" s="19"/>
    </row>
    <row r="8" spans="1:4">
      <c r="A8" s="13" t="s">
        <v>4</v>
      </c>
      <c r="B8" s="3">
        <v>1171462</v>
      </c>
      <c r="C8" s="188" t="s">
        <v>30</v>
      </c>
      <c r="D8" s="2" t="s">
        <v>143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1402906.5699999998</v>
      </c>
      <c r="C13" s="12"/>
      <c r="D13" s="37"/>
    </row>
    <row r="14" spans="1:4">
      <c r="A14" s="13" t="s">
        <v>16</v>
      </c>
      <c r="B14" s="3">
        <v>5685.82</v>
      </c>
      <c r="C14" s="44" t="s">
        <v>867</v>
      </c>
      <c r="D14" s="39" t="s">
        <v>868</v>
      </c>
    </row>
    <row r="15" spans="1:4">
      <c r="A15" s="13"/>
      <c r="B15" s="3">
        <v>3957.94</v>
      </c>
      <c r="C15" s="44" t="s">
        <v>869</v>
      </c>
      <c r="D15" s="39" t="s">
        <v>527</v>
      </c>
    </row>
    <row r="16" spans="1:4">
      <c r="A16" s="13"/>
      <c r="B16" s="3">
        <v>4613.1400000000003</v>
      </c>
      <c r="C16" s="44" t="s">
        <v>870</v>
      </c>
      <c r="D16" s="39" t="s">
        <v>871</v>
      </c>
    </row>
    <row r="17" spans="1:4">
      <c r="A17" s="13"/>
      <c r="B17" s="46">
        <v>7080.5</v>
      </c>
      <c r="C17" s="44" t="s">
        <v>872</v>
      </c>
      <c r="D17" s="39" t="s">
        <v>873</v>
      </c>
    </row>
    <row r="18" spans="1:4">
      <c r="A18" s="13"/>
      <c r="B18" s="46">
        <v>1380032.81</v>
      </c>
      <c r="C18" s="44" t="s">
        <v>874</v>
      </c>
      <c r="D18" s="39" t="s">
        <v>875</v>
      </c>
    </row>
    <row r="19" spans="1:4">
      <c r="A19" s="13"/>
      <c r="B19" s="3">
        <v>367.19</v>
      </c>
      <c r="C19" s="44" t="s">
        <v>30</v>
      </c>
      <c r="D19" s="39" t="s">
        <v>876</v>
      </c>
    </row>
    <row r="20" spans="1:4">
      <c r="A20" s="13"/>
      <c r="B20" s="3">
        <v>1169.17</v>
      </c>
      <c r="C20" s="44" t="s">
        <v>877</v>
      </c>
      <c r="D20" s="39" t="s">
        <v>878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SUM(B81:B86)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2574368.5699999998</v>
      </c>
      <c r="C221" s="28"/>
      <c r="D221" s="29"/>
    </row>
    <row r="222" spans="1:4">
      <c r="A222" s="224"/>
      <c r="B222" s="224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347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105547.22</v>
      </c>
      <c r="C13" s="12"/>
      <c r="D13" s="37"/>
    </row>
    <row r="14" spans="1:4">
      <c r="A14" s="13" t="s">
        <v>16</v>
      </c>
      <c r="B14" s="3">
        <v>37289.360000000001</v>
      </c>
      <c r="C14" s="44" t="s">
        <v>348</v>
      </c>
      <c r="D14" s="39" t="s">
        <v>349</v>
      </c>
    </row>
    <row r="15" spans="1:4">
      <c r="A15" s="13"/>
      <c r="B15" s="3"/>
      <c r="C15" s="44" t="s">
        <v>348</v>
      </c>
      <c r="D15" s="39"/>
    </row>
    <row r="16" spans="1:4">
      <c r="A16" s="13"/>
      <c r="B16" s="3"/>
      <c r="C16" s="44" t="s">
        <v>348</v>
      </c>
      <c r="D16" s="39"/>
    </row>
    <row r="17" spans="1:4">
      <c r="A17" s="13"/>
      <c r="B17" s="46"/>
      <c r="C17" s="44" t="s">
        <v>348</v>
      </c>
      <c r="D17" s="39"/>
    </row>
    <row r="18" spans="1:4">
      <c r="A18" s="13"/>
      <c r="B18" s="3"/>
      <c r="C18" s="44" t="s">
        <v>348</v>
      </c>
      <c r="D18" s="39"/>
    </row>
    <row r="19" spans="1:4">
      <c r="A19" s="13"/>
      <c r="B19" s="3">
        <v>4003.29</v>
      </c>
      <c r="C19" s="44" t="s">
        <v>348</v>
      </c>
      <c r="D19" s="39" t="s">
        <v>350</v>
      </c>
    </row>
    <row r="20" spans="1:4">
      <c r="A20" s="13"/>
      <c r="B20" s="3">
        <v>10121.24</v>
      </c>
      <c r="C20" s="44" t="s">
        <v>32</v>
      </c>
      <c r="D20" s="39" t="s">
        <v>33</v>
      </c>
    </row>
    <row r="21" spans="1:4">
      <c r="A21" s="13"/>
      <c r="B21" s="3">
        <v>433.96</v>
      </c>
      <c r="C21" s="44" t="s">
        <v>251</v>
      </c>
      <c r="D21" s="39" t="s">
        <v>252</v>
      </c>
    </row>
    <row r="22" spans="1:4">
      <c r="A22" s="13"/>
      <c r="B22" s="3">
        <v>589.04999999999995</v>
      </c>
      <c r="C22" s="44" t="s">
        <v>351</v>
      </c>
      <c r="D22" s="39" t="s">
        <v>352</v>
      </c>
    </row>
    <row r="23" spans="1:4">
      <c r="A23" s="13"/>
      <c r="B23" s="3">
        <v>14262.08</v>
      </c>
      <c r="C23" s="44" t="s">
        <v>74</v>
      </c>
      <c r="D23" s="39" t="s">
        <v>353</v>
      </c>
    </row>
    <row r="24" spans="1:4" ht="13.5" thickBot="1">
      <c r="A24" s="13"/>
      <c r="B24" s="3">
        <v>38848.239999999998</v>
      </c>
      <c r="C24" s="44" t="s">
        <v>74</v>
      </c>
      <c r="D24" s="39" t="s">
        <v>354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166987000</v>
      </c>
      <c r="C77" s="12"/>
      <c r="D77" s="14"/>
    </row>
    <row r="78" spans="1:4">
      <c r="A78" s="13"/>
      <c r="B78" s="3">
        <v>148467000</v>
      </c>
      <c r="C78" s="21" t="s">
        <v>19</v>
      </c>
      <c r="D78" s="45" t="s">
        <v>355</v>
      </c>
    </row>
    <row r="79" spans="1:4">
      <c r="A79" s="13"/>
      <c r="B79" s="3"/>
      <c r="C79" s="21" t="s">
        <v>19</v>
      </c>
      <c r="D79" s="45" t="s">
        <v>355</v>
      </c>
    </row>
    <row r="80" spans="1:4">
      <c r="A80" s="13"/>
      <c r="B80" s="3"/>
      <c r="C80" s="21" t="s">
        <v>19</v>
      </c>
      <c r="D80" s="45" t="s">
        <v>355</v>
      </c>
    </row>
    <row r="81" spans="1:4" hidden="1">
      <c r="A81" s="13"/>
      <c r="B81" s="3"/>
      <c r="C81" s="21" t="s">
        <v>19</v>
      </c>
      <c r="D81" s="45" t="s">
        <v>355</v>
      </c>
    </row>
    <row r="82" spans="1:4" hidden="1">
      <c r="A82" s="13"/>
      <c r="B82" s="3"/>
      <c r="C82" s="21" t="s">
        <v>19</v>
      </c>
      <c r="D82" s="45" t="s">
        <v>355</v>
      </c>
    </row>
    <row r="83" spans="1:4" hidden="1">
      <c r="A83" s="13"/>
      <c r="B83" s="38"/>
      <c r="C83" s="21" t="s">
        <v>19</v>
      </c>
      <c r="D83" s="45" t="s">
        <v>355</v>
      </c>
    </row>
    <row r="84" spans="1:4" hidden="1">
      <c r="A84" s="13"/>
      <c r="B84" s="23"/>
      <c r="C84" s="21" t="s">
        <v>19</v>
      </c>
      <c r="D84" s="45" t="s">
        <v>355</v>
      </c>
    </row>
    <row r="85" spans="1:4" hidden="1">
      <c r="A85" s="13"/>
      <c r="B85" s="23"/>
      <c r="C85" s="21" t="s">
        <v>19</v>
      </c>
      <c r="D85" s="45" t="s">
        <v>355</v>
      </c>
    </row>
    <row r="86" spans="1:4" hidden="1">
      <c r="A86" s="13"/>
      <c r="B86" s="23"/>
      <c r="C86" s="21" t="s">
        <v>19</v>
      </c>
      <c r="D86" s="45" t="s">
        <v>355</v>
      </c>
    </row>
    <row r="87" spans="1:4" hidden="1">
      <c r="A87" s="13"/>
      <c r="B87" s="23"/>
      <c r="C87" s="21" t="s">
        <v>19</v>
      </c>
      <c r="D87" s="45" t="s">
        <v>355</v>
      </c>
    </row>
    <row r="88" spans="1:4">
      <c r="A88" s="13"/>
      <c r="B88" s="23"/>
      <c r="C88" s="21" t="s">
        <v>19</v>
      </c>
      <c r="D88" s="45" t="s">
        <v>355</v>
      </c>
    </row>
    <row r="89" spans="1:4">
      <c r="A89" s="13"/>
      <c r="B89" s="23"/>
      <c r="C89" s="21" t="s">
        <v>19</v>
      </c>
      <c r="D89" s="45" t="s">
        <v>355</v>
      </c>
    </row>
    <row r="90" spans="1:4">
      <c r="A90" s="13"/>
      <c r="B90" s="23">
        <v>18520000</v>
      </c>
      <c r="C90" s="21" t="s">
        <v>19</v>
      </c>
      <c r="D90" s="45" t="s">
        <v>355</v>
      </c>
    </row>
    <row r="91" spans="1:4">
      <c r="A91" s="11" t="s">
        <v>8</v>
      </c>
      <c r="B91" s="15"/>
      <c r="C91" s="21"/>
      <c r="D91" s="45"/>
    </row>
    <row r="92" spans="1:4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167092547.22</v>
      </c>
      <c r="C149" s="28"/>
      <c r="D149" s="29"/>
    </row>
    <row r="150" spans="1:4">
      <c r="A150" s="164"/>
      <c r="B150" s="16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345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58922.23</v>
      </c>
      <c r="C13" s="12"/>
      <c r="D13" s="37"/>
    </row>
    <row r="14" spans="1:4">
      <c r="A14" s="13" t="s">
        <v>16</v>
      </c>
      <c r="B14" s="3">
        <v>58922.23</v>
      </c>
      <c r="C14" s="44" t="s">
        <v>48</v>
      </c>
      <c r="D14" s="39" t="s">
        <v>346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58922.23</v>
      </c>
      <c r="C149" s="28"/>
      <c r="D149" s="29"/>
    </row>
    <row r="150" spans="1:4">
      <c r="A150" s="164"/>
      <c r="B150" s="16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356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15673.33</v>
      </c>
      <c r="C13" s="12"/>
      <c r="D13" s="37"/>
    </row>
    <row r="14" spans="1:4">
      <c r="A14" s="13" t="s">
        <v>16</v>
      </c>
      <c r="B14" s="3">
        <v>15673.33</v>
      </c>
      <c r="C14" s="44" t="s">
        <v>41</v>
      </c>
      <c r="D14" s="39" t="s">
        <v>42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15673.33</v>
      </c>
      <c r="C149" s="28"/>
      <c r="D149" s="29"/>
    </row>
    <row r="150" spans="1:4">
      <c r="A150" s="165"/>
      <c r="B150" s="16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334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112670.42000000001</v>
      </c>
      <c r="C13" s="12"/>
      <c r="D13" s="37"/>
    </row>
    <row r="14" spans="1:4" ht="24">
      <c r="A14" s="13" t="s">
        <v>16</v>
      </c>
      <c r="B14" s="3">
        <v>1487.5</v>
      </c>
      <c r="C14" s="44" t="s">
        <v>335</v>
      </c>
      <c r="D14" s="39" t="s">
        <v>336</v>
      </c>
    </row>
    <row r="15" spans="1:4">
      <c r="A15" s="13"/>
      <c r="B15" s="3"/>
      <c r="C15" s="44"/>
      <c r="D15" s="39"/>
    </row>
    <row r="16" spans="1:4">
      <c r="A16" s="13"/>
      <c r="B16" s="3"/>
      <c r="C16" s="44"/>
      <c r="D16" s="39"/>
    </row>
    <row r="17" spans="1:4">
      <c r="A17" s="13"/>
      <c r="B17" s="46"/>
      <c r="C17" s="44"/>
      <c r="D17" s="39"/>
    </row>
    <row r="18" spans="1:4">
      <c r="A18" s="13"/>
      <c r="B18" s="3"/>
      <c r="C18" s="44"/>
      <c r="D18" s="39"/>
    </row>
    <row r="19" spans="1:4" ht="24">
      <c r="A19" s="13"/>
      <c r="B19" s="3">
        <v>45932.160000000003</v>
      </c>
      <c r="C19" s="44" t="s">
        <v>39</v>
      </c>
      <c r="D19" s="39" t="s">
        <v>337</v>
      </c>
    </row>
    <row r="20" spans="1:4">
      <c r="A20" s="13"/>
      <c r="B20" s="3"/>
      <c r="C20" s="44"/>
      <c r="D20" s="39"/>
    </row>
    <row r="21" spans="1:4">
      <c r="A21" s="13"/>
      <c r="B21" s="3"/>
      <c r="C21" s="44"/>
      <c r="D21" s="39"/>
    </row>
    <row r="22" spans="1:4">
      <c r="A22" s="13"/>
      <c r="B22" s="3"/>
      <c r="C22" s="44"/>
      <c r="D22" s="39"/>
    </row>
    <row r="23" spans="1:4">
      <c r="A23" s="13"/>
      <c r="B23" s="3"/>
      <c r="C23" s="44"/>
      <c r="D23" s="39"/>
    </row>
    <row r="24" spans="1:4">
      <c r="A24" s="13"/>
      <c r="B24" s="3"/>
      <c r="C24" s="44"/>
      <c r="D24" s="39"/>
    </row>
    <row r="25" spans="1:4" ht="24">
      <c r="A25" s="13"/>
      <c r="B25" s="3">
        <v>3805.72</v>
      </c>
      <c r="C25" s="44" t="s">
        <v>338</v>
      </c>
      <c r="D25" s="39" t="s">
        <v>339</v>
      </c>
    </row>
    <row r="26" spans="1:4">
      <c r="A26" s="13"/>
      <c r="B26" s="48">
        <v>53.55</v>
      </c>
      <c r="C26" s="44" t="s">
        <v>330</v>
      </c>
      <c r="D26" s="39" t="s">
        <v>340</v>
      </c>
    </row>
    <row r="27" spans="1:4">
      <c r="A27" s="13"/>
      <c r="B27" s="3">
        <v>9920.9699999999993</v>
      </c>
      <c r="C27" s="44" t="s">
        <v>74</v>
      </c>
      <c r="D27" s="39" t="s">
        <v>341</v>
      </c>
    </row>
    <row r="28" spans="1:4">
      <c r="A28" s="13"/>
      <c r="B28" s="3">
        <v>20171.93</v>
      </c>
      <c r="C28" s="44" t="s">
        <v>74</v>
      </c>
      <c r="D28" s="39" t="s">
        <v>342</v>
      </c>
    </row>
    <row r="29" spans="1:4">
      <c r="A29" s="13"/>
      <c r="B29" s="3">
        <v>3576.58</v>
      </c>
      <c r="C29" s="44" t="s">
        <v>74</v>
      </c>
      <c r="D29" s="39" t="s">
        <v>343</v>
      </c>
    </row>
    <row r="30" spans="1:4">
      <c r="A30" s="13"/>
      <c r="B30" s="3">
        <v>27722.01</v>
      </c>
      <c r="C30" s="44" t="s">
        <v>74</v>
      </c>
      <c r="D30" s="39" t="s">
        <v>344</v>
      </c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2573000</v>
      </c>
      <c r="C77" s="12"/>
      <c r="D77" s="14"/>
    </row>
    <row r="78" spans="1:4">
      <c r="A78" s="13"/>
      <c r="B78" s="3">
        <v>2548000</v>
      </c>
      <c r="C78" s="21" t="s">
        <v>19</v>
      </c>
      <c r="D78" s="45" t="s">
        <v>333</v>
      </c>
    </row>
    <row r="79" spans="1:4">
      <c r="A79" s="13"/>
      <c r="B79" s="3"/>
      <c r="C79" s="21" t="s">
        <v>19</v>
      </c>
      <c r="D79" s="45" t="s">
        <v>333</v>
      </c>
    </row>
    <row r="80" spans="1:4">
      <c r="A80" s="13"/>
      <c r="B80" s="3"/>
      <c r="C80" s="21" t="s">
        <v>19</v>
      </c>
      <c r="D80" s="45" t="s">
        <v>333</v>
      </c>
    </row>
    <row r="81" spans="1:4">
      <c r="A81" s="13"/>
      <c r="B81" s="3"/>
      <c r="C81" s="21" t="s">
        <v>19</v>
      </c>
      <c r="D81" s="45" t="s">
        <v>333</v>
      </c>
    </row>
    <row r="82" spans="1:4">
      <c r="A82" s="13"/>
      <c r="B82" s="3"/>
      <c r="C82" s="21" t="s">
        <v>19</v>
      </c>
      <c r="D82" s="45" t="s">
        <v>333</v>
      </c>
    </row>
    <row r="83" spans="1:4">
      <c r="A83" s="13"/>
      <c r="B83" s="38"/>
      <c r="C83" s="21" t="s">
        <v>19</v>
      </c>
      <c r="D83" s="45" t="s">
        <v>333</v>
      </c>
    </row>
    <row r="84" spans="1:4">
      <c r="A84" s="13"/>
      <c r="B84" s="23"/>
      <c r="C84" s="21" t="s">
        <v>19</v>
      </c>
      <c r="D84" s="45" t="s">
        <v>333</v>
      </c>
    </row>
    <row r="85" spans="1:4">
      <c r="A85" s="13"/>
      <c r="B85" s="23"/>
      <c r="C85" s="21" t="s">
        <v>19</v>
      </c>
      <c r="D85" s="45" t="s">
        <v>333</v>
      </c>
    </row>
    <row r="86" spans="1:4">
      <c r="A86" s="13"/>
      <c r="B86" s="23"/>
      <c r="C86" s="21" t="s">
        <v>19</v>
      </c>
      <c r="D86" s="45" t="s">
        <v>333</v>
      </c>
    </row>
    <row r="87" spans="1:4">
      <c r="A87" s="13"/>
      <c r="B87" s="23"/>
      <c r="C87" s="21" t="s">
        <v>19</v>
      </c>
      <c r="D87" s="45" t="s">
        <v>333</v>
      </c>
    </row>
    <row r="88" spans="1:4">
      <c r="A88" s="13"/>
      <c r="B88" s="23"/>
      <c r="C88" s="21" t="s">
        <v>19</v>
      </c>
      <c r="D88" s="45" t="s">
        <v>333</v>
      </c>
    </row>
    <row r="89" spans="1:4">
      <c r="A89" s="13"/>
      <c r="B89" s="23"/>
      <c r="C89" s="21" t="s">
        <v>19</v>
      </c>
      <c r="D89" s="45" t="s">
        <v>333</v>
      </c>
    </row>
    <row r="90" spans="1:4">
      <c r="A90" s="13"/>
      <c r="B90" s="23">
        <v>25000</v>
      </c>
      <c r="C90" s="21" t="s">
        <v>19</v>
      </c>
      <c r="D90" s="45" t="s">
        <v>333</v>
      </c>
    </row>
    <row r="91" spans="1:4">
      <c r="A91" s="11" t="s">
        <v>8</v>
      </c>
      <c r="B91" s="15"/>
      <c r="C91" s="21"/>
      <c r="D91" s="45"/>
    </row>
    <row r="92" spans="1:4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2685670.42</v>
      </c>
      <c r="C149" s="28"/>
      <c r="D149" s="29"/>
    </row>
    <row r="150" spans="1:4">
      <c r="A150" s="163"/>
      <c r="B150" s="163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332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25369000</v>
      </c>
      <c r="C77" s="12"/>
      <c r="D77" s="14"/>
    </row>
    <row r="78" spans="1:4">
      <c r="A78" s="13"/>
      <c r="B78" s="3">
        <v>25369000</v>
      </c>
      <c r="C78" s="21" t="s">
        <v>19</v>
      </c>
      <c r="D78" s="45" t="s">
        <v>333</v>
      </c>
    </row>
    <row r="79" spans="1:4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25369000</v>
      </c>
      <c r="C149" s="28"/>
      <c r="D149" s="29"/>
    </row>
    <row r="150" spans="1:4">
      <c r="A150" s="163"/>
      <c r="B150" s="163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321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54793.120000000003</v>
      </c>
      <c r="C13" s="12"/>
      <c r="D13" s="37"/>
    </row>
    <row r="14" spans="1:4">
      <c r="A14" s="13" t="s">
        <v>16</v>
      </c>
      <c r="B14" s="3">
        <v>1010.31</v>
      </c>
      <c r="C14" s="44" t="s">
        <v>184</v>
      </c>
      <c r="D14" s="39" t="s">
        <v>322</v>
      </c>
    </row>
    <row r="15" spans="1:4">
      <c r="A15" s="13"/>
      <c r="B15" s="3"/>
      <c r="C15" s="44" t="s">
        <v>57</v>
      </c>
      <c r="D15" s="39"/>
    </row>
    <row r="16" spans="1:4">
      <c r="A16" s="13"/>
      <c r="B16" s="3"/>
      <c r="C16" s="44" t="s">
        <v>57</v>
      </c>
      <c r="D16" s="39"/>
    </row>
    <row r="17" spans="1:4">
      <c r="A17" s="13"/>
      <c r="B17" s="46"/>
      <c r="C17" s="44" t="s">
        <v>57</v>
      </c>
      <c r="D17" s="39"/>
    </row>
    <row r="18" spans="1:4">
      <c r="A18" s="13"/>
      <c r="B18" s="3"/>
      <c r="C18" s="44" t="s">
        <v>57</v>
      </c>
      <c r="D18" s="39"/>
    </row>
    <row r="19" spans="1:4">
      <c r="A19" s="13"/>
      <c r="B19" s="3">
        <v>724.95</v>
      </c>
      <c r="C19" s="44" t="s">
        <v>119</v>
      </c>
      <c r="D19" s="39" t="s">
        <v>323</v>
      </c>
    </row>
    <row r="20" spans="1:4">
      <c r="A20" s="13"/>
      <c r="B20" s="3">
        <v>3423.26</v>
      </c>
      <c r="C20" s="44" t="s">
        <v>324</v>
      </c>
      <c r="D20" s="39" t="s">
        <v>325</v>
      </c>
    </row>
    <row r="21" spans="1:4">
      <c r="A21" s="13"/>
      <c r="B21" s="3">
        <v>38199</v>
      </c>
      <c r="C21" s="44" t="s">
        <v>104</v>
      </c>
      <c r="D21" s="39" t="s">
        <v>326</v>
      </c>
    </row>
    <row r="22" spans="1:4">
      <c r="A22" s="13"/>
      <c r="B22" s="3">
        <v>9222.5</v>
      </c>
      <c r="C22" s="44" t="s">
        <v>327</v>
      </c>
      <c r="D22" s="39" t="s">
        <v>328</v>
      </c>
    </row>
    <row r="23" spans="1:4">
      <c r="A23" s="13"/>
      <c r="B23" s="3">
        <v>239.99</v>
      </c>
      <c r="C23" s="44" t="s">
        <v>319</v>
      </c>
      <c r="D23" s="39" t="s">
        <v>329</v>
      </c>
    </row>
    <row r="24" spans="1:4">
      <c r="A24" s="13"/>
      <c r="B24" s="3">
        <v>135.66</v>
      </c>
      <c r="C24" s="44" t="s">
        <v>330</v>
      </c>
      <c r="D24" s="39" t="s">
        <v>116</v>
      </c>
    </row>
    <row r="25" spans="1:4">
      <c r="A25" s="13"/>
      <c r="B25" s="3">
        <v>1837.45</v>
      </c>
      <c r="C25" s="44" t="s">
        <v>119</v>
      </c>
      <c r="D25" s="39" t="s">
        <v>331</v>
      </c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21289154</v>
      </c>
      <c r="C77" s="12"/>
      <c r="D77" s="14"/>
    </row>
    <row r="78" spans="1:4">
      <c r="A78" s="13"/>
      <c r="B78" s="3">
        <v>389154</v>
      </c>
      <c r="C78" s="21" t="s">
        <v>19</v>
      </c>
      <c r="D78" s="45" t="s">
        <v>286</v>
      </c>
    </row>
    <row r="79" spans="1:4">
      <c r="A79" s="13"/>
      <c r="B79" s="3">
        <v>255000</v>
      </c>
      <c r="C79" s="21" t="s">
        <v>19</v>
      </c>
      <c r="D79" s="45" t="s">
        <v>286</v>
      </c>
    </row>
    <row r="80" spans="1:4">
      <c r="A80" s="13"/>
      <c r="B80" s="3">
        <v>4277000</v>
      </c>
      <c r="C80" s="21" t="s">
        <v>19</v>
      </c>
      <c r="D80" s="45" t="s">
        <v>286</v>
      </c>
    </row>
    <row r="81" spans="1:4">
      <c r="A81" s="13"/>
      <c r="B81" s="3">
        <v>16368000</v>
      </c>
      <c r="C81" s="21" t="s">
        <v>19</v>
      </c>
      <c r="D81" s="45" t="s">
        <v>286</v>
      </c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21343947.120000001</v>
      </c>
      <c r="C149" s="28"/>
      <c r="D149" s="29"/>
    </row>
    <row r="150" spans="1:4">
      <c r="A150" s="162"/>
      <c r="B150" s="16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305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80125.48000000001</v>
      </c>
      <c r="C13" s="12"/>
      <c r="D13" s="37"/>
    </row>
    <row r="14" spans="1:4">
      <c r="A14" s="13" t="s">
        <v>16</v>
      </c>
      <c r="B14" s="3">
        <v>42927.19</v>
      </c>
      <c r="C14" s="44" t="s">
        <v>57</v>
      </c>
      <c r="D14" s="39" t="s">
        <v>306</v>
      </c>
    </row>
    <row r="15" spans="1:4">
      <c r="A15" s="13"/>
      <c r="B15" s="3"/>
      <c r="C15" s="44" t="s">
        <v>57</v>
      </c>
      <c r="D15" s="39"/>
    </row>
    <row r="16" spans="1:4">
      <c r="A16" s="13"/>
      <c r="B16" s="3"/>
      <c r="C16" s="44" t="s">
        <v>57</v>
      </c>
      <c r="D16" s="39"/>
    </row>
    <row r="17" spans="1:4">
      <c r="A17" s="13"/>
      <c r="B17" s="46"/>
      <c r="C17" s="44" t="s">
        <v>57</v>
      </c>
      <c r="D17" s="39"/>
    </row>
    <row r="18" spans="1:4">
      <c r="A18" s="13"/>
      <c r="B18" s="3"/>
      <c r="C18" s="44" t="s">
        <v>57</v>
      </c>
      <c r="D18" s="39"/>
    </row>
    <row r="19" spans="1:4">
      <c r="A19" s="13"/>
      <c r="B19" s="3">
        <v>6211.23</v>
      </c>
      <c r="C19" s="44" t="s">
        <v>57</v>
      </c>
      <c r="D19" s="39" t="s">
        <v>307</v>
      </c>
    </row>
    <row r="20" spans="1:4">
      <c r="A20" s="13"/>
      <c r="B20" s="3">
        <v>6898.85</v>
      </c>
      <c r="C20" s="44" t="s">
        <v>308</v>
      </c>
      <c r="D20" s="39" t="s">
        <v>309</v>
      </c>
    </row>
    <row r="21" spans="1:4">
      <c r="A21" s="13"/>
      <c r="B21" s="3">
        <v>4165</v>
      </c>
      <c r="C21" s="44" t="s">
        <v>36</v>
      </c>
      <c r="D21" s="39" t="s">
        <v>310</v>
      </c>
    </row>
    <row r="22" spans="1:4">
      <c r="A22" s="13"/>
      <c r="B22" s="3">
        <v>833</v>
      </c>
      <c r="C22" s="44" t="s">
        <v>36</v>
      </c>
      <c r="D22" s="39" t="s">
        <v>311</v>
      </c>
    </row>
    <row r="23" spans="1:4">
      <c r="A23" s="13"/>
      <c r="B23" s="3">
        <v>4583.29</v>
      </c>
      <c r="C23" s="44" t="s">
        <v>177</v>
      </c>
      <c r="D23" s="39" t="s">
        <v>312</v>
      </c>
    </row>
    <row r="24" spans="1:4">
      <c r="A24" s="13"/>
      <c r="B24" s="3">
        <v>6961.5</v>
      </c>
      <c r="C24" s="44" t="s">
        <v>43</v>
      </c>
      <c r="D24" s="39" t="s">
        <v>313</v>
      </c>
    </row>
    <row r="25" spans="1:4">
      <c r="A25" s="13"/>
      <c r="B25" s="3">
        <v>1584.44</v>
      </c>
      <c r="C25" s="44" t="s">
        <v>194</v>
      </c>
      <c r="D25" s="39" t="s">
        <v>88</v>
      </c>
    </row>
    <row r="26" spans="1:4">
      <c r="A26" s="13"/>
      <c r="B26" s="48">
        <v>1821.89</v>
      </c>
      <c r="C26" s="44" t="s">
        <v>314</v>
      </c>
      <c r="D26" s="39" t="s">
        <v>315</v>
      </c>
    </row>
    <row r="27" spans="1:4">
      <c r="A27" s="13"/>
      <c r="B27" s="3">
        <v>336.2</v>
      </c>
      <c r="C27" s="44" t="s">
        <v>316</v>
      </c>
      <c r="D27" s="39" t="s">
        <v>317</v>
      </c>
    </row>
    <row r="28" spans="1:4">
      <c r="A28" s="13"/>
      <c r="B28" s="3">
        <v>196.35</v>
      </c>
      <c r="C28" s="44" t="s">
        <v>318</v>
      </c>
      <c r="D28" s="39" t="s">
        <v>295</v>
      </c>
    </row>
    <row r="29" spans="1:4">
      <c r="A29" s="13"/>
      <c r="B29" s="3">
        <v>906.55</v>
      </c>
      <c r="C29" s="44" t="s">
        <v>205</v>
      </c>
      <c r="D29" s="39" t="s">
        <v>99</v>
      </c>
    </row>
    <row r="30" spans="1:4" ht="13.5" thickBot="1">
      <c r="A30" s="13"/>
      <c r="B30" s="3">
        <v>2699.99</v>
      </c>
      <c r="C30" s="44" t="s">
        <v>319</v>
      </c>
      <c r="D30" s="39" t="s">
        <v>320</v>
      </c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/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80125.48000000001</v>
      </c>
      <c r="C149" s="28"/>
      <c r="D149" s="29"/>
    </row>
    <row r="150" spans="1:4">
      <c r="A150" s="161"/>
      <c r="B150" s="16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31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299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1144437</v>
      </c>
      <c r="C7" s="18"/>
      <c r="D7" s="19"/>
    </row>
    <row r="8" spans="1:4">
      <c r="A8" s="13" t="s">
        <v>4</v>
      </c>
      <c r="B8" s="3">
        <v>1144437</v>
      </c>
      <c r="C8" s="1" t="s">
        <v>30</v>
      </c>
      <c r="D8" s="2" t="s">
        <v>31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55466.97</v>
      </c>
      <c r="C13" s="12"/>
      <c r="D13" s="37"/>
    </row>
    <row r="14" spans="1:4">
      <c r="A14" s="13" t="s">
        <v>16</v>
      </c>
      <c r="B14" s="3">
        <v>485.92</v>
      </c>
      <c r="C14" s="44" t="s">
        <v>192</v>
      </c>
      <c r="D14" s="39" t="s">
        <v>193</v>
      </c>
    </row>
    <row r="15" spans="1:4">
      <c r="A15" s="13"/>
      <c r="B15" s="3"/>
      <c r="C15" s="44"/>
      <c r="D15" s="39"/>
    </row>
    <row r="16" spans="1:4">
      <c r="A16" s="13"/>
      <c r="B16" s="3"/>
      <c r="C16" s="44"/>
      <c r="D16" s="39"/>
    </row>
    <row r="17" spans="1:4">
      <c r="A17" s="13"/>
      <c r="B17" s="46"/>
      <c r="C17" s="44"/>
      <c r="D17" s="39"/>
    </row>
    <row r="18" spans="1:4">
      <c r="A18" s="13"/>
      <c r="B18" s="3"/>
      <c r="C18" s="44"/>
      <c r="D18" s="39"/>
    </row>
    <row r="19" spans="1:4">
      <c r="A19" s="13"/>
      <c r="B19" s="3">
        <v>3515.11</v>
      </c>
      <c r="C19" s="44" t="s">
        <v>300</v>
      </c>
      <c r="D19" s="39" t="s">
        <v>255</v>
      </c>
    </row>
    <row r="20" spans="1:4">
      <c r="A20" s="13"/>
      <c r="B20" s="3">
        <v>16816.47</v>
      </c>
      <c r="C20" s="44" t="s">
        <v>48</v>
      </c>
      <c r="D20" s="39" t="s">
        <v>301</v>
      </c>
    </row>
    <row r="21" spans="1:4">
      <c r="A21" s="13"/>
      <c r="B21" s="3">
        <v>8450.2099999999991</v>
      </c>
      <c r="C21" s="44" t="s">
        <v>48</v>
      </c>
      <c r="D21" s="39" t="s">
        <v>302</v>
      </c>
    </row>
    <row r="22" spans="1:4">
      <c r="A22" s="13"/>
      <c r="B22" s="3">
        <v>2816.12</v>
      </c>
      <c r="C22" s="44" t="s">
        <v>48</v>
      </c>
      <c r="D22" s="39" t="s">
        <v>303</v>
      </c>
    </row>
    <row r="23" spans="1:4">
      <c r="A23" s="13"/>
      <c r="B23" s="3">
        <v>23383.14</v>
      </c>
      <c r="C23" s="44" t="s">
        <v>48</v>
      </c>
      <c r="D23" s="39" t="s">
        <v>304</v>
      </c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SUM(B78:B82)</f>
        <v>3561000</v>
      </c>
      <c r="C77" s="12"/>
      <c r="D77" s="14"/>
    </row>
    <row r="78" spans="1:4">
      <c r="A78" s="13"/>
      <c r="B78" s="3">
        <v>3176000</v>
      </c>
      <c r="C78" s="21" t="s">
        <v>19</v>
      </c>
      <c r="D78" s="45" t="s">
        <v>286</v>
      </c>
    </row>
    <row r="79" spans="1:4">
      <c r="A79" s="13"/>
      <c r="B79" s="3">
        <v>385000</v>
      </c>
      <c r="C79" s="21" t="s">
        <v>19</v>
      </c>
      <c r="D79" s="45" t="s">
        <v>286</v>
      </c>
    </row>
    <row r="80" spans="1:4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4760903.97</v>
      </c>
      <c r="C149" s="28"/>
      <c r="D149" s="29"/>
    </row>
    <row r="150" spans="1:4">
      <c r="A150" s="161"/>
      <c r="B150" s="16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296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1523816</v>
      </c>
      <c r="C7" s="18"/>
      <c r="D7" s="19"/>
    </row>
    <row r="8" spans="1:4">
      <c r="A8" s="13" t="s">
        <v>4</v>
      </c>
      <c r="B8" s="3">
        <v>1523816</v>
      </c>
      <c r="C8" s="1" t="s">
        <v>23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11482</v>
      </c>
      <c r="C13" s="12"/>
      <c r="D13" s="37"/>
    </row>
    <row r="14" spans="1:4" ht="24">
      <c r="A14" s="13" t="s">
        <v>16</v>
      </c>
      <c r="B14" s="3">
        <v>11482</v>
      </c>
      <c r="C14" s="44" t="s">
        <v>297</v>
      </c>
      <c r="D14" s="39" t="s">
        <v>298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SUM(B78:B82)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1535298</v>
      </c>
      <c r="C149" s="28"/>
      <c r="D149" s="29"/>
    </row>
    <row r="150" spans="1:4">
      <c r="A150" s="160"/>
      <c r="B150" s="16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2" sqref="E2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290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14830.04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>
      <c r="A15" s="13"/>
      <c r="B15" s="3">
        <v>847.88</v>
      </c>
      <c r="C15" s="44" t="s">
        <v>59</v>
      </c>
      <c r="D15" s="39" t="s">
        <v>291</v>
      </c>
    </row>
    <row r="16" spans="1:4">
      <c r="A16" s="13"/>
      <c r="B16" s="3">
        <v>1963.5</v>
      </c>
      <c r="C16" s="44" t="s">
        <v>188</v>
      </c>
      <c r="D16" s="39" t="s">
        <v>292</v>
      </c>
    </row>
    <row r="17" spans="1:4">
      <c r="A17" s="13"/>
      <c r="B17" s="46">
        <v>498.61</v>
      </c>
      <c r="C17" s="44" t="s">
        <v>104</v>
      </c>
      <c r="D17" s="39" t="s">
        <v>293</v>
      </c>
    </row>
    <row r="18" spans="1:4">
      <c r="A18" s="13"/>
      <c r="B18" s="3">
        <v>113.05</v>
      </c>
      <c r="C18" s="44" t="s">
        <v>294</v>
      </c>
      <c r="D18" s="39" t="s">
        <v>295</v>
      </c>
    </row>
    <row r="19" spans="1:4">
      <c r="A19" s="13"/>
      <c r="B19" s="3">
        <v>1159</v>
      </c>
      <c r="C19" s="44" t="s">
        <v>82</v>
      </c>
      <c r="D19" s="39" t="s">
        <v>26</v>
      </c>
    </row>
    <row r="20" spans="1:4">
      <c r="A20" s="13"/>
      <c r="B20" s="3">
        <v>10248</v>
      </c>
      <c r="C20" s="44" t="s">
        <v>82</v>
      </c>
      <c r="D20" s="39" t="s">
        <v>26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SUM(B78:B82)</f>
        <v>17827000</v>
      </c>
      <c r="C77" s="12"/>
      <c r="D77" s="14"/>
    </row>
    <row r="78" spans="1:4">
      <c r="A78" s="13"/>
      <c r="B78" s="3">
        <v>16871000</v>
      </c>
      <c r="C78" s="21" t="s">
        <v>19</v>
      </c>
      <c r="D78" s="45" t="s">
        <v>289</v>
      </c>
    </row>
    <row r="79" spans="1:4">
      <c r="A79" s="13"/>
      <c r="B79" s="3">
        <v>956000</v>
      </c>
      <c r="C79" s="21" t="s">
        <v>19</v>
      </c>
      <c r="D79" s="45" t="s">
        <v>289</v>
      </c>
    </row>
    <row r="80" spans="1:4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17841830.039999999</v>
      </c>
      <c r="C149" s="28"/>
      <c r="D149" s="29"/>
    </row>
    <row r="150" spans="1:4">
      <c r="A150" s="160"/>
      <c r="B150" s="16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H15" sqref="H15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879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1491464</v>
      </c>
      <c r="C7" s="18"/>
      <c r="D7" s="19"/>
    </row>
    <row r="8" spans="1:4">
      <c r="A8" s="13" t="s">
        <v>4</v>
      </c>
      <c r="B8" s="3">
        <v>1491464</v>
      </c>
      <c r="C8" s="188" t="s">
        <v>23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86742.419999999984</v>
      </c>
      <c r="C13" s="12"/>
      <c r="D13" s="37"/>
    </row>
    <row r="14" spans="1:4">
      <c r="A14" s="13" t="s">
        <v>16</v>
      </c>
      <c r="B14" s="3">
        <f>2684+3050</f>
        <v>5734</v>
      </c>
      <c r="C14" s="44" t="s">
        <v>25</v>
      </c>
      <c r="D14" s="39" t="s">
        <v>880</v>
      </c>
    </row>
    <row r="15" spans="1:4">
      <c r="A15" s="13"/>
      <c r="B15" s="3">
        <v>3889.66</v>
      </c>
      <c r="C15" s="44" t="s">
        <v>881</v>
      </c>
      <c r="D15" s="39" t="s">
        <v>882</v>
      </c>
    </row>
    <row r="16" spans="1:4">
      <c r="A16" s="13"/>
      <c r="B16" s="3">
        <v>24740.1</v>
      </c>
      <c r="C16" s="44" t="s">
        <v>883</v>
      </c>
      <c r="D16" s="39" t="s">
        <v>884</v>
      </c>
    </row>
    <row r="17" spans="1:4" ht="24">
      <c r="A17" s="13"/>
      <c r="B17" s="46">
        <v>46692.84</v>
      </c>
      <c r="C17" s="44" t="s">
        <v>39</v>
      </c>
      <c r="D17" s="39" t="s">
        <v>221</v>
      </c>
    </row>
    <row r="18" spans="1:4">
      <c r="A18" s="13"/>
      <c r="B18" s="46">
        <v>5685.82</v>
      </c>
      <c r="C18" s="44" t="s">
        <v>867</v>
      </c>
      <c r="D18" s="39" t="s">
        <v>885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847000</v>
      </c>
      <c r="C80" s="12"/>
      <c r="D80" s="14"/>
    </row>
    <row r="81" spans="1:4">
      <c r="A81" s="13"/>
      <c r="B81" s="3">
        <v>847000</v>
      </c>
      <c r="C81" s="21" t="s">
        <v>45</v>
      </c>
      <c r="D81" s="45" t="s">
        <v>886</v>
      </c>
    </row>
    <row r="82" spans="1:4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2425206.42</v>
      </c>
      <c r="C221" s="28"/>
      <c r="D221" s="29"/>
    </row>
    <row r="222" spans="1:4">
      <c r="A222" s="224"/>
      <c r="B222" s="224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288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726000</v>
      </c>
      <c r="C77" s="12"/>
      <c r="D77" s="14"/>
    </row>
    <row r="78" spans="1:4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>
        <v>726000</v>
      </c>
      <c r="C148" s="21" t="s">
        <v>45</v>
      </c>
      <c r="D148" s="45" t="s">
        <v>289</v>
      </c>
    </row>
    <row r="149" spans="1:4" ht="13.5" thickBot="1">
      <c r="A149" s="27" t="s">
        <v>14</v>
      </c>
      <c r="B149" s="43">
        <f>+B7+B13+B77+B91+B94+B105+B145</f>
        <v>726000</v>
      </c>
      <c r="C149" s="28"/>
      <c r="D149" s="29"/>
    </row>
    <row r="150" spans="1:4">
      <c r="A150" s="160"/>
      <c r="B150" s="16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287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300</v>
      </c>
      <c r="C13" s="12"/>
      <c r="D13" s="37"/>
    </row>
    <row r="14" spans="1:4">
      <c r="A14" s="13" t="s">
        <v>16</v>
      </c>
      <c r="B14" s="3">
        <v>100</v>
      </c>
      <c r="C14" s="44" t="s">
        <v>69</v>
      </c>
      <c r="D14" s="39" t="s">
        <v>108</v>
      </c>
    </row>
    <row r="15" spans="1:4">
      <c r="A15" s="13"/>
      <c r="B15" s="3">
        <v>200</v>
      </c>
      <c r="C15" s="44" t="s">
        <v>109</v>
      </c>
      <c r="D15" s="39" t="s">
        <v>108</v>
      </c>
    </row>
    <row r="16" spans="1:4" ht="13.5" hidden="1" customHeight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300</v>
      </c>
      <c r="C149" s="28"/>
      <c r="D149" s="29"/>
    </row>
    <row r="150" spans="1:4">
      <c r="A150" s="159"/>
      <c r="B150" s="159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278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85215.540000000008</v>
      </c>
      <c r="C13" s="12"/>
      <c r="D13" s="37"/>
    </row>
    <row r="14" spans="1:4">
      <c r="A14" s="13" t="s">
        <v>16</v>
      </c>
      <c r="B14" s="3">
        <v>2218.1</v>
      </c>
      <c r="C14" s="44" t="s">
        <v>279</v>
      </c>
      <c r="D14" s="39" t="s">
        <v>280</v>
      </c>
    </row>
    <row r="15" spans="1:4">
      <c r="A15" s="13"/>
      <c r="B15" s="3">
        <v>38701.440000000002</v>
      </c>
      <c r="C15" s="44" t="s">
        <v>48</v>
      </c>
      <c r="D15" s="39" t="s">
        <v>49</v>
      </c>
    </row>
    <row r="16" spans="1:4">
      <c r="A16" s="13"/>
      <c r="B16" s="3">
        <v>14196.95</v>
      </c>
      <c r="C16" s="44" t="s">
        <v>48</v>
      </c>
      <c r="D16" s="39" t="s">
        <v>281</v>
      </c>
    </row>
    <row r="17" spans="1:4">
      <c r="A17" s="13"/>
      <c r="B17" s="46">
        <v>17584.72</v>
      </c>
      <c r="C17" s="44" t="s">
        <v>48</v>
      </c>
      <c r="D17" s="39" t="s">
        <v>282</v>
      </c>
    </row>
    <row r="18" spans="1:4">
      <c r="A18" s="13"/>
      <c r="B18" s="3">
        <v>11394.85</v>
      </c>
      <c r="C18" s="44" t="s">
        <v>48</v>
      </c>
      <c r="D18" s="39" t="s">
        <v>283</v>
      </c>
    </row>
    <row r="19" spans="1:4" ht="13.5" thickBot="1">
      <c r="A19" s="13"/>
      <c r="B19" s="3">
        <v>1119.48</v>
      </c>
      <c r="C19" s="44" t="s">
        <v>284</v>
      </c>
      <c r="D19" s="39" t="s">
        <v>285</v>
      </c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7000</v>
      </c>
      <c r="C77" s="12"/>
      <c r="D77" s="14"/>
    </row>
    <row r="78" spans="1:4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>
        <v>7000</v>
      </c>
      <c r="C148" s="21" t="s">
        <v>19</v>
      </c>
      <c r="D148" s="45" t="s">
        <v>286</v>
      </c>
    </row>
    <row r="149" spans="1:4" ht="13.5" thickBot="1">
      <c r="A149" s="27" t="s">
        <v>14</v>
      </c>
      <c r="B149" s="43">
        <f>+B7+B13+B77+B91+B94+B105+B145</f>
        <v>92215.540000000008</v>
      </c>
      <c r="C149" s="28"/>
      <c r="D149" s="29"/>
    </row>
    <row r="150" spans="1:4">
      <c r="A150" s="158"/>
      <c r="B150" s="158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267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160075.03000000003</v>
      </c>
      <c r="C13" s="12"/>
      <c r="D13" s="37"/>
    </row>
    <row r="14" spans="1:4">
      <c r="A14" s="13" t="s">
        <v>16</v>
      </c>
      <c r="B14" s="3">
        <v>63634</v>
      </c>
      <c r="C14" s="44" t="s">
        <v>268</v>
      </c>
      <c r="D14" s="39" t="s">
        <v>269</v>
      </c>
    </row>
    <row r="15" spans="1:4">
      <c r="A15" s="13"/>
      <c r="B15" s="3">
        <v>2701.56</v>
      </c>
      <c r="C15" s="44" t="s">
        <v>270</v>
      </c>
      <c r="D15" s="39" t="s">
        <v>271</v>
      </c>
    </row>
    <row r="16" spans="1:4">
      <c r="A16" s="13"/>
      <c r="B16" s="3">
        <v>58240.58</v>
      </c>
      <c r="C16" s="44" t="s">
        <v>48</v>
      </c>
      <c r="D16" s="39" t="s">
        <v>272</v>
      </c>
    </row>
    <row r="17" spans="1:4">
      <c r="A17" s="13"/>
      <c r="B17" s="46">
        <v>22342.25</v>
      </c>
      <c r="C17" s="44" t="s">
        <v>104</v>
      </c>
      <c r="D17" s="39" t="s">
        <v>273</v>
      </c>
    </row>
    <row r="18" spans="1:4">
      <c r="A18" s="13"/>
      <c r="B18" s="3">
        <v>4617.2</v>
      </c>
      <c r="C18" s="44" t="s">
        <v>104</v>
      </c>
      <c r="D18" s="39" t="s">
        <v>274</v>
      </c>
    </row>
    <row r="19" spans="1:4">
      <c r="A19" s="13"/>
      <c r="B19" s="3">
        <v>5712</v>
      </c>
      <c r="C19" s="44" t="s">
        <v>275</v>
      </c>
      <c r="D19" s="39" t="s">
        <v>276</v>
      </c>
    </row>
    <row r="20" spans="1:4">
      <c r="A20" s="13"/>
      <c r="B20" s="3">
        <v>2827.44</v>
      </c>
      <c r="C20" s="44" t="s">
        <v>275</v>
      </c>
      <c r="D20" s="39" t="s">
        <v>277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160075.03000000003</v>
      </c>
      <c r="C149" s="28"/>
      <c r="D149" s="29"/>
    </row>
    <row r="150" spans="1:4">
      <c r="A150" s="158"/>
      <c r="B150" s="158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C150" sqref="A1:D150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265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2975</v>
      </c>
      <c r="C13" s="12"/>
      <c r="D13" s="37"/>
    </row>
    <row r="14" spans="1:4">
      <c r="A14" s="13" t="s">
        <v>16</v>
      </c>
      <c r="B14" s="3">
        <v>2975</v>
      </c>
      <c r="C14" s="44" t="s">
        <v>54</v>
      </c>
      <c r="D14" s="39" t="s">
        <v>266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2975</v>
      </c>
      <c r="C149" s="28"/>
      <c r="D149" s="29"/>
    </row>
    <row r="150" spans="1:4">
      <c r="A150" s="157"/>
      <c r="B150" s="15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7" sqref="E7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259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28011.460000000003</v>
      </c>
      <c r="C13" s="12"/>
      <c r="D13" s="37"/>
    </row>
    <row r="14" spans="1:4">
      <c r="A14" s="13" t="s">
        <v>16</v>
      </c>
      <c r="B14" s="3">
        <v>18063.240000000002</v>
      </c>
      <c r="C14" s="44" t="s">
        <v>32</v>
      </c>
      <c r="D14" s="39" t="s">
        <v>260</v>
      </c>
    </row>
    <row r="15" spans="1:4">
      <c r="A15" s="13"/>
      <c r="B15" s="3">
        <v>6293.77</v>
      </c>
      <c r="C15" s="44" t="s">
        <v>41</v>
      </c>
      <c r="D15" s="39" t="s">
        <v>42</v>
      </c>
    </row>
    <row r="16" spans="1:4" ht="24">
      <c r="A16" s="13"/>
      <c r="B16" s="3">
        <v>48.75</v>
      </c>
      <c r="C16" s="44" t="s">
        <v>261</v>
      </c>
      <c r="D16" s="39" t="s">
        <v>262</v>
      </c>
    </row>
    <row r="17" spans="1:4" ht="24">
      <c r="A17" s="13"/>
      <c r="B17" s="46">
        <v>3605.7</v>
      </c>
      <c r="C17" s="44" t="s">
        <v>263</v>
      </c>
      <c r="D17" s="39" t="s">
        <v>264</v>
      </c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28011.460000000003</v>
      </c>
      <c r="C149" s="28"/>
      <c r="D149" s="29"/>
    </row>
    <row r="150" spans="1:4">
      <c r="A150" s="157"/>
      <c r="B150" s="15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258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200</v>
      </c>
      <c r="C13" s="12"/>
      <c r="D13" s="37"/>
    </row>
    <row r="14" spans="1:4">
      <c r="A14" s="13" t="s">
        <v>16</v>
      </c>
      <c r="B14" s="3">
        <v>200</v>
      </c>
      <c r="C14" s="44" t="s">
        <v>69</v>
      </c>
      <c r="D14" s="39" t="s">
        <v>257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200</v>
      </c>
      <c r="C149" s="28"/>
      <c r="D149" s="29"/>
    </row>
    <row r="150" spans="1:4">
      <c r="A150" s="157"/>
      <c r="B150" s="15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77" workbookViewId="0">
      <selection activeCell="J13" sqref="J13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256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100</v>
      </c>
      <c r="C13" s="12"/>
      <c r="D13" s="37"/>
    </row>
    <row r="14" spans="1:4" ht="13.5" thickBot="1">
      <c r="A14" s="13" t="s">
        <v>16</v>
      </c>
      <c r="B14" s="3">
        <v>100</v>
      </c>
      <c r="C14" s="44" t="s">
        <v>69</v>
      </c>
      <c r="D14" s="39" t="s">
        <v>257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218000</v>
      </c>
      <c r="C77" s="12"/>
      <c r="D77" s="14"/>
    </row>
    <row r="78" spans="1:4">
      <c r="A78" s="13"/>
      <c r="B78" s="3">
        <v>218000</v>
      </c>
      <c r="C78" s="21" t="s">
        <v>19</v>
      </c>
      <c r="D78" s="45" t="s">
        <v>235</v>
      </c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218100</v>
      </c>
      <c r="C149" s="28"/>
      <c r="D149" s="29"/>
    </row>
    <row r="150" spans="1:4">
      <c r="A150" s="156"/>
      <c r="B150" s="156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245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8304.6899999999987</v>
      </c>
      <c r="C13" s="12"/>
      <c r="D13" s="37"/>
    </row>
    <row r="14" spans="1:4">
      <c r="A14" s="13" t="s">
        <v>16</v>
      </c>
      <c r="B14" s="3">
        <v>106.67</v>
      </c>
      <c r="C14" s="44" t="s">
        <v>246</v>
      </c>
      <c r="D14" s="39" t="s">
        <v>247</v>
      </c>
    </row>
    <row r="15" spans="1:4">
      <c r="A15" s="13"/>
      <c r="B15" s="3">
        <v>5000</v>
      </c>
      <c r="C15" s="44" t="s">
        <v>80</v>
      </c>
      <c r="D15" s="39" t="s">
        <v>248</v>
      </c>
    </row>
    <row r="16" spans="1:4">
      <c r="A16" s="13"/>
      <c r="B16" s="3">
        <v>1010.31</v>
      </c>
      <c r="C16" s="44" t="s">
        <v>249</v>
      </c>
      <c r="D16" s="39" t="s">
        <v>250</v>
      </c>
    </row>
    <row r="17" spans="1:4">
      <c r="A17" s="13"/>
      <c r="B17" s="46">
        <v>433.96</v>
      </c>
      <c r="C17" s="44" t="s">
        <v>251</v>
      </c>
      <c r="D17" s="39" t="s">
        <v>252</v>
      </c>
    </row>
    <row r="18" spans="1:4">
      <c r="A18" s="13"/>
      <c r="B18" s="3">
        <v>499.44</v>
      </c>
      <c r="C18" s="44" t="s">
        <v>253</v>
      </c>
      <c r="D18" s="39" t="s">
        <v>254</v>
      </c>
    </row>
    <row r="19" spans="1:4">
      <c r="A19" s="13"/>
      <c r="B19" s="3">
        <v>153</v>
      </c>
      <c r="C19" s="44" t="s">
        <v>115</v>
      </c>
      <c r="D19" s="39" t="s">
        <v>116</v>
      </c>
    </row>
    <row r="20" spans="1:4" ht="13.5" thickBot="1">
      <c r="A20" s="13"/>
      <c r="B20" s="3">
        <v>1101.31</v>
      </c>
      <c r="C20" s="44" t="s">
        <v>194</v>
      </c>
      <c r="D20" s="39" t="s">
        <v>255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16137000</v>
      </c>
      <c r="C77" s="12"/>
      <c r="D77" s="14"/>
    </row>
    <row r="78" spans="1:4">
      <c r="A78" s="13"/>
      <c r="B78" s="3">
        <v>16137000</v>
      </c>
      <c r="C78" s="21" t="s">
        <v>19</v>
      </c>
      <c r="D78" s="45" t="s">
        <v>238</v>
      </c>
    </row>
    <row r="79" spans="1:4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16145304.689999999</v>
      </c>
      <c r="C149" s="28"/>
      <c r="D149" s="29"/>
    </row>
    <row r="150" spans="1:4">
      <c r="A150" s="156"/>
      <c r="B150" s="156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239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31313.97</v>
      </c>
      <c r="C13" s="12"/>
      <c r="D13" s="37"/>
    </row>
    <row r="14" spans="1:4">
      <c r="A14" s="13" t="s">
        <v>16</v>
      </c>
      <c r="B14" s="3">
        <v>1308.29</v>
      </c>
      <c r="C14" s="44" t="s">
        <v>224</v>
      </c>
      <c r="D14" s="39" t="s">
        <v>240</v>
      </c>
    </row>
    <row r="15" spans="1:4" ht="24">
      <c r="A15" s="13"/>
      <c r="B15" s="3">
        <v>9825.84</v>
      </c>
      <c r="C15" s="44" t="s">
        <v>241</v>
      </c>
      <c r="D15" s="39" t="s">
        <v>240</v>
      </c>
    </row>
    <row r="16" spans="1:4">
      <c r="A16" s="13"/>
      <c r="B16" s="3">
        <v>2014.14</v>
      </c>
      <c r="C16" s="44" t="s">
        <v>205</v>
      </c>
      <c r="D16" s="39" t="s">
        <v>240</v>
      </c>
    </row>
    <row r="17" spans="1:4">
      <c r="A17" s="13"/>
      <c r="B17" s="46">
        <v>1638.58</v>
      </c>
      <c r="C17" s="44" t="s">
        <v>242</v>
      </c>
      <c r="D17" s="39" t="s">
        <v>240</v>
      </c>
    </row>
    <row r="18" spans="1:4">
      <c r="A18" s="13"/>
      <c r="B18" s="3">
        <v>16527.12</v>
      </c>
      <c r="C18" s="44" t="s">
        <v>243</v>
      </c>
      <c r="D18" s="39" t="s">
        <v>244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31313.97</v>
      </c>
      <c r="C149" s="28"/>
      <c r="D149" s="29"/>
    </row>
    <row r="150" spans="1:4">
      <c r="A150" s="155"/>
      <c r="B150" s="15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863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43687011</v>
      </c>
      <c r="C13" s="12"/>
      <c r="D13" s="37"/>
    </row>
    <row r="14" spans="1:4">
      <c r="A14" s="13" t="s">
        <v>16</v>
      </c>
      <c r="B14" s="3">
        <v>3111</v>
      </c>
      <c r="C14" s="44" t="s">
        <v>25</v>
      </c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>
      <c r="A78" s="13"/>
      <c r="B78" s="3"/>
      <c r="C78" s="44"/>
      <c r="D78" s="39"/>
    </row>
    <row r="79" spans="1:4" ht="24.75" thickBot="1">
      <c r="A79" s="13"/>
      <c r="B79" s="3">
        <v>43683900</v>
      </c>
      <c r="C79" s="44" t="s">
        <v>864</v>
      </c>
      <c r="D79" s="39" t="s">
        <v>865</v>
      </c>
    </row>
    <row r="80" spans="1:4" ht="25.5">
      <c r="A80" s="11" t="s">
        <v>7</v>
      </c>
      <c r="B80" s="17">
        <f>SUM(B81:B86)</f>
        <v>0</v>
      </c>
      <c r="C80" s="12"/>
      <c r="D80" s="14"/>
    </row>
    <row r="81" spans="1:4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43687011</v>
      </c>
      <c r="C221" s="28"/>
      <c r="D221" s="29"/>
    </row>
    <row r="222" spans="1:4">
      <c r="A222" s="223"/>
      <c r="B222" s="223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236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1392.8700000000001</v>
      </c>
      <c r="C13" s="12"/>
      <c r="D13" s="37"/>
    </row>
    <row r="14" spans="1:4">
      <c r="A14" s="13" t="s">
        <v>16</v>
      </c>
      <c r="B14" s="3">
        <v>1232.17</v>
      </c>
      <c r="C14" s="44" t="s">
        <v>27</v>
      </c>
      <c r="D14" s="39" t="s">
        <v>88</v>
      </c>
    </row>
    <row r="15" spans="1:4" ht="24.75" thickBot="1">
      <c r="A15" s="13"/>
      <c r="B15" s="3">
        <v>160.69999999999999</v>
      </c>
      <c r="C15" s="44" t="s">
        <v>222</v>
      </c>
      <c r="D15" s="39" t="s">
        <v>237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809912187</v>
      </c>
      <c r="C77" s="12"/>
      <c r="D77" s="14"/>
    </row>
    <row r="78" spans="1:4">
      <c r="A78" s="13"/>
      <c r="B78" s="3">
        <v>137000</v>
      </c>
      <c r="C78" s="21" t="s">
        <v>45</v>
      </c>
      <c r="D78" s="45" t="s">
        <v>238</v>
      </c>
    </row>
    <row r="79" spans="1:4">
      <c r="A79" s="13"/>
      <c r="B79" s="3">
        <v>8851000</v>
      </c>
      <c r="C79" s="21" t="s">
        <v>45</v>
      </c>
      <c r="D79" s="45" t="s">
        <v>238</v>
      </c>
    </row>
    <row r="80" spans="1:4">
      <c r="A80" s="13"/>
      <c r="B80" s="3">
        <v>534000</v>
      </c>
      <c r="C80" s="21" t="s">
        <v>45</v>
      </c>
      <c r="D80" s="45" t="s">
        <v>238</v>
      </c>
    </row>
    <row r="81" spans="1:4">
      <c r="A81" s="13"/>
      <c r="B81" s="3">
        <v>390187</v>
      </c>
      <c r="C81" s="21" t="s">
        <v>45</v>
      </c>
      <c r="D81" s="45" t="s">
        <v>238</v>
      </c>
    </row>
    <row r="82" spans="1:4">
      <c r="A82" s="13"/>
      <c r="B82" s="3">
        <v>800000000</v>
      </c>
      <c r="C82" s="21" t="s">
        <v>45</v>
      </c>
      <c r="D82" s="45" t="s">
        <v>238</v>
      </c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809913579.87</v>
      </c>
      <c r="C149" s="28"/>
      <c r="D149" s="29"/>
    </row>
    <row r="150" spans="1:4">
      <c r="A150" s="155"/>
      <c r="B150" s="15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227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1494232</v>
      </c>
      <c r="C7" s="18"/>
      <c r="D7" s="19"/>
    </row>
    <row r="8" spans="1:4">
      <c r="A8" s="13" t="s">
        <v>4</v>
      </c>
      <c r="B8" s="3">
        <v>1494232</v>
      </c>
      <c r="C8" s="1" t="s">
        <v>228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140449.81</v>
      </c>
      <c r="C13" s="12"/>
      <c r="D13" s="37"/>
    </row>
    <row r="14" spans="1:4">
      <c r="A14" s="13" t="s">
        <v>16</v>
      </c>
      <c r="B14" s="3">
        <v>6961.5</v>
      </c>
      <c r="C14" s="44" t="s">
        <v>229</v>
      </c>
      <c r="D14" s="39" t="s">
        <v>230</v>
      </c>
    </row>
    <row r="15" spans="1:4">
      <c r="A15" s="13"/>
      <c r="B15" s="3">
        <v>37434.089999999997</v>
      </c>
      <c r="C15" s="44" t="s">
        <v>74</v>
      </c>
      <c r="D15" s="39" t="s">
        <v>231</v>
      </c>
    </row>
    <row r="16" spans="1:4">
      <c r="A16" s="13"/>
      <c r="B16" s="3">
        <v>11503.01</v>
      </c>
      <c r="C16" s="44" t="s">
        <v>74</v>
      </c>
      <c r="D16" s="39" t="s">
        <v>232</v>
      </c>
    </row>
    <row r="17" spans="1:4">
      <c r="A17" s="13"/>
      <c r="B17" s="46">
        <f>13962.66+14214.53</f>
        <v>28177.190000000002</v>
      </c>
      <c r="C17" s="44" t="s">
        <v>74</v>
      </c>
      <c r="D17" s="39" t="s">
        <v>233</v>
      </c>
    </row>
    <row r="18" spans="1:4">
      <c r="A18" s="13"/>
      <c r="B18" s="3">
        <v>38914.44</v>
      </c>
      <c r="C18" s="44" t="s">
        <v>74</v>
      </c>
      <c r="D18" s="39" t="s">
        <v>231</v>
      </c>
    </row>
    <row r="19" spans="1:4">
      <c r="A19" s="13"/>
      <c r="B19" s="3">
        <v>17459.580000000002</v>
      </c>
      <c r="C19" s="44" t="s">
        <v>74</v>
      </c>
      <c r="D19" s="39" t="s">
        <v>234</v>
      </c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17284000</v>
      </c>
      <c r="C77" s="12"/>
      <c r="D77" s="14"/>
    </row>
    <row r="78" spans="1:4">
      <c r="A78" s="13"/>
      <c r="B78" s="3">
        <v>17284000</v>
      </c>
      <c r="C78" s="21" t="s">
        <v>19</v>
      </c>
      <c r="D78" s="45" t="s">
        <v>235</v>
      </c>
    </row>
    <row r="79" spans="1:4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18918681.809999999</v>
      </c>
      <c r="C149" s="28"/>
      <c r="D149" s="29"/>
    </row>
    <row r="150" spans="1:4">
      <c r="A150" s="154"/>
      <c r="B150" s="15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5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212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1609120.42</v>
      </c>
      <c r="C13" s="12"/>
      <c r="D13" s="37"/>
    </row>
    <row r="14" spans="1:4">
      <c r="A14" s="13" t="s">
        <v>16</v>
      </c>
      <c r="B14" s="3">
        <v>54457.38</v>
      </c>
      <c r="C14" s="44" t="s">
        <v>104</v>
      </c>
      <c r="D14" s="39" t="s">
        <v>213</v>
      </c>
    </row>
    <row r="15" spans="1:4">
      <c r="A15" s="13"/>
      <c r="B15" s="3">
        <v>1518751.5</v>
      </c>
      <c r="C15" s="44" t="s">
        <v>214</v>
      </c>
      <c r="D15" s="39" t="s">
        <v>215</v>
      </c>
    </row>
    <row r="16" spans="1:4">
      <c r="A16" s="13"/>
      <c r="B16" s="3">
        <v>4165</v>
      </c>
      <c r="C16" s="44" t="s">
        <v>36</v>
      </c>
      <c r="D16" s="39" t="s">
        <v>216</v>
      </c>
    </row>
    <row r="17" spans="1:4">
      <c r="A17" s="13"/>
      <c r="B17" s="46">
        <v>833</v>
      </c>
      <c r="C17" s="44" t="s">
        <v>36</v>
      </c>
      <c r="D17" s="39" t="s">
        <v>217</v>
      </c>
    </row>
    <row r="18" spans="1:4">
      <c r="A18" s="13"/>
      <c r="B18" s="3">
        <v>4583.29</v>
      </c>
      <c r="C18" s="44" t="s">
        <v>218</v>
      </c>
      <c r="D18" s="39" t="s">
        <v>219</v>
      </c>
    </row>
    <row r="19" spans="1:4">
      <c r="A19" s="13"/>
      <c r="B19" s="3">
        <v>22966.080000000002</v>
      </c>
      <c r="C19" s="44" t="s">
        <v>220</v>
      </c>
      <c r="D19" s="39" t="s">
        <v>221</v>
      </c>
    </row>
    <row r="20" spans="1:4" ht="24">
      <c r="A20" s="13"/>
      <c r="B20" s="3">
        <v>286.64999999999998</v>
      </c>
      <c r="C20" s="44" t="s">
        <v>222</v>
      </c>
      <c r="D20" s="39" t="s">
        <v>223</v>
      </c>
    </row>
    <row r="21" spans="1:4">
      <c r="A21" s="13"/>
      <c r="B21" s="3">
        <v>1151.23</v>
      </c>
      <c r="C21" s="44" t="s">
        <v>205</v>
      </c>
      <c r="D21" s="39" t="s">
        <v>99</v>
      </c>
    </row>
    <row r="22" spans="1:4">
      <c r="A22" s="13"/>
      <c r="B22" s="3">
        <v>1826.33</v>
      </c>
      <c r="C22" s="44" t="s">
        <v>224</v>
      </c>
      <c r="D22" s="39" t="s">
        <v>99</v>
      </c>
    </row>
    <row r="23" spans="1:4" ht="24">
      <c r="A23" s="13"/>
      <c r="B23" s="3">
        <v>99.96</v>
      </c>
      <c r="C23" s="44" t="s">
        <v>225</v>
      </c>
      <c r="D23" s="39" t="s">
        <v>226</v>
      </c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1609120.42</v>
      </c>
      <c r="C149" s="28"/>
      <c r="D149" s="29"/>
    </row>
    <row r="150" spans="1:4">
      <c r="A150" s="153"/>
      <c r="B150" s="153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209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25697</v>
      </c>
      <c r="C13" s="12"/>
      <c r="D13" s="37"/>
    </row>
    <row r="14" spans="1:4">
      <c r="A14" s="13" t="s">
        <v>16</v>
      </c>
      <c r="B14" s="3">
        <v>20146</v>
      </c>
      <c r="C14" s="44" t="s">
        <v>74</v>
      </c>
      <c r="D14" s="39" t="s">
        <v>210</v>
      </c>
    </row>
    <row r="15" spans="1:4">
      <c r="A15" s="13"/>
      <c r="B15" s="3">
        <v>5551</v>
      </c>
      <c r="C15" s="44" t="s">
        <v>25</v>
      </c>
      <c r="D15" s="39" t="s">
        <v>211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25697</v>
      </c>
      <c r="C149" s="28"/>
      <c r="D149" s="29"/>
    </row>
    <row r="150" spans="1:4">
      <c r="A150" s="153"/>
      <c r="B150" s="153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202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118937.89</v>
      </c>
      <c r="C13" s="12"/>
      <c r="D13" s="37"/>
    </row>
    <row r="14" spans="1:4">
      <c r="A14" s="13" t="s">
        <v>16</v>
      </c>
      <c r="B14" s="3">
        <v>97</v>
      </c>
      <c r="C14" s="44" t="s">
        <v>203</v>
      </c>
      <c r="D14" s="39" t="s">
        <v>204</v>
      </c>
    </row>
    <row r="15" spans="1:4">
      <c r="A15" s="13"/>
      <c r="B15" s="3">
        <v>1151.43</v>
      </c>
      <c r="C15" s="44" t="s">
        <v>205</v>
      </c>
      <c r="D15" s="39" t="s">
        <v>99</v>
      </c>
    </row>
    <row r="16" spans="1:4">
      <c r="A16" s="13"/>
      <c r="B16" s="3">
        <v>58736.54</v>
      </c>
      <c r="C16" s="44" t="s">
        <v>74</v>
      </c>
      <c r="D16" s="39" t="s">
        <v>206</v>
      </c>
    </row>
    <row r="17" spans="1:4">
      <c r="A17" s="13"/>
      <c r="B17" s="46">
        <v>1142.97</v>
      </c>
      <c r="C17" s="44" t="s">
        <v>192</v>
      </c>
      <c r="D17" s="39" t="s">
        <v>63</v>
      </c>
    </row>
    <row r="18" spans="1:4">
      <c r="A18" s="13"/>
      <c r="B18" s="3"/>
      <c r="C18" s="44"/>
      <c r="D18" s="39"/>
    </row>
    <row r="19" spans="1:4">
      <c r="A19" s="13"/>
      <c r="B19" s="3"/>
      <c r="C19" s="44"/>
      <c r="D19" s="39"/>
    </row>
    <row r="20" spans="1:4">
      <c r="A20" s="13"/>
      <c r="B20" s="3"/>
      <c r="C20" s="44"/>
      <c r="D20" s="39"/>
    </row>
    <row r="21" spans="1:4">
      <c r="A21" s="13"/>
      <c r="B21" s="3"/>
      <c r="C21" s="44"/>
      <c r="D21" s="39"/>
    </row>
    <row r="22" spans="1:4">
      <c r="A22" s="13"/>
      <c r="B22" s="3"/>
      <c r="C22" s="44"/>
      <c r="D22" s="39"/>
    </row>
    <row r="23" spans="1:4">
      <c r="A23" s="13"/>
      <c r="B23" s="3"/>
      <c r="C23" s="44"/>
      <c r="D23" s="39"/>
    </row>
    <row r="24" spans="1:4">
      <c r="A24" s="13"/>
      <c r="B24" s="3"/>
      <c r="C24" s="44"/>
      <c r="D24" s="39"/>
    </row>
    <row r="25" spans="1:4">
      <c r="A25" s="13"/>
      <c r="B25" s="3"/>
      <c r="C25" s="44"/>
      <c r="D25" s="39"/>
    </row>
    <row r="26" spans="1:4">
      <c r="A26" s="13"/>
      <c r="B26" s="48"/>
      <c r="C26" s="44"/>
      <c r="D26" s="39"/>
    </row>
    <row r="27" spans="1:4" ht="13.5" thickBot="1">
      <c r="A27" s="13"/>
      <c r="B27" s="3">
        <v>57809.95</v>
      </c>
      <c r="C27" s="44" t="s">
        <v>74</v>
      </c>
      <c r="D27" s="39" t="s">
        <v>207</v>
      </c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156615000</v>
      </c>
      <c r="C77" s="12"/>
      <c r="D77" s="14"/>
    </row>
    <row r="78" spans="1:4">
      <c r="A78" s="13"/>
      <c r="B78" s="3">
        <v>132354000</v>
      </c>
      <c r="C78" s="21" t="s">
        <v>19</v>
      </c>
      <c r="D78" s="45" t="s">
        <v>208</v>
      </c>
    </row>
    <row r="79" spans="1:4">
      <c r="A79" s="13"/>
      <c r="B79" s="3">
        <v>5150000</v>
      </c>
      <c r="C79" s="21" t="s">
        <v>19</v>
      </c>
      <c r="D79" s="45" t="s">
        <v>208</v>
      </c>
    </row>
    <row r="80" spans="1:4">
      <c r="A80" s="13"/>
      <c r="B80" s="3"/>
      <c r="C80" s="21"/>
      <c r="D80" s="45" t="s">
        <v>208</v>
      </c>
    </row>
    <row r="81" spans="1:4">
      <c r="A81" s="13"/>
      <c r="B81" s="3"/>
      <c r="C81" s="21"/>
      <c r="D81" s="45" t="s">
        <v>208</v>
      </c>
    </row>
    <row r="82" spans="1:4">
      <c r="A82" s="13"/>
      <c r="B82" s="3"/>
      <c r="C82" s="21"/>
      <c r="D82" s="45" t="s">
        <v>208</v>
      </c>
    </row>
    <row r="83" spans="1:4">
      <c r="A83" s="13"/>
      <c r="B83" s="38"/>
      <c r="C83" s="21"/>
      <c r="D83" s="45" t="s">
        <v>208</v>
      </c>
    </row>
    <row r="84" spans="1:4" hidden="1">
      <c r="A84" s="13"/>
      <c r="B84" s="23"/>
      <c r="C84" s="21" t="s">
        <v>19</v>
      </c>
      <c r="D84" s="45" t="s">
        <v>208</v>
      </c>
    </row>
    <row r="85" spans="1:4" hidden="1">
      <c r="A85" s="13"/>
      <c r="B85" s="23"/>
      <c r="C85" s="21" t="s">
        <v>19</v>
      </c>
      <c r="D85" s="45" t="s">
        <v>208</v>
      </c>
    </row>
    <row r="86" spans="1:4" hidden="1">
      <c r="A86" s="13"/>
      <c r="B86" s="23"/>
      <c r="C86" s="21" t="s">
        <v>19</v>
      </c>
      <c r="D86" s="45" t="s">
        <v>208</v>
      </c>
    </row>
    <row r="87" spans="1:4" hidden="1">
      <c r="A87" s="13"/>
      <c r="B87" s="23"/>
      <c r="C87" s="21" t="s">
        <v>19</v>
      </c>
      <c r="D87" s="45" t="s">
        <v>208</v>
      </c>
    </row>
    <row r="88" spans="1:4" hidden="1">
      <c r="A88" s="13"/>
      <c r="B88" s="23"/>
      <c r="C88" s="21" t="s">
        <v>19</v>
      </c>
      <c r="D88" s="45" t="s">
        <v>208</v>
      </c>
    </row>
    <row r="89" spans="1:4" hidden="1">
      <c r="A89" s="13"/>
      <c r="B89" s="23"/>
      <c r="C89" s="21" t="s">
        <v>19</v>
      </c>
      <c r="D89" s="45" t="s">
        <v>208</v>
      </c>
    </row>
    <row r="90" spans="1:4" hidden="1">
      <c r="A90" s="13"/>
      <c r="B90" s="23"/>
      <c r="C90" s="21" t="s">
        <v>19</v>
      </c>
      <c r="D90" s="45" t="s">
        <v>208</v>
      </c>
    </row>
    <row r="91" spans="1:4" hidden="1">
      <c r="A91" s="11" t="s">
        <v>8</v>
      </c>
      <c r="B91" s="15"/>
      <c r="C91" s="21" t="s">
        <v>19</v>
      </c>
      <c r="D91" s="45" t="s">
        <v>208</v>
      </c>
    </row>
    <row r="92" spans="1:4" hidden="1">
      <c r="A92" s="13" t="s">
        <v>9</v>
      </c>
      <c r="B92" s="3"/>
      <c r="C92" s="21" t="s">
        <v>19</v>
      </c>
      <c r="D92" s="45" t="s">
        <v>208</v>
      </c>
    </row>
    <row r="93" spans="1:4" hidden="1">
      <c r="A93" s="13"/>
      <c r="B93" s="3"/>
      <c r="C93" s="21" t="s">
        <v>19</v>
      </c>
      <c r="D93" s="45" t="s">
        <v>208</v>
      </c>
    </row>
    <row r="94" spans="1:4" ht="51" hidden="1">
      <c r="A94" s="11" t="s">
        <v>10</v>
      </c>
      <c r="B94" s="15"/>
      <c r="C94" s="21" t="s">
        <v>19</v>
      </c>
      <c r="D94" s="45" t="s">
        <v>208</v>
      </c>
    </row>
    <row r="95" spans="1:4" hidden="1">
      <c r="A95" s="13"/>
      <c r="B95" s="3"/>
      <c r="C95" s="21" t="s">
        <v>19</v>
      </c>
      <c r="D95" s="45" t="s">
        <v>208</v>
      </c>
    </row>
    <row r="96" spans="1:4" hidden="1">
      <c r="A96" s="13"/>
      <c r="B96" s="3"/>
      <c r="C96" s="21" t="s">
        <v>19</v>
      </c>
      <c r="D96" s="45" t="s">
        <v>208</v>
      </c>
    </row>
    <row r="97" spans="1:4" hidden="1">
      <c r="A97" s="13"/>
      <c r="B97" s="3"/>
      <c r="C97" s="21" t="s">
        <v>19</v>
      </c>
      <c r="D97" s="45" t="s">
        <v>208</v>
      </c>
    </row>
    <row r="98" spans="1:4" hidden="1">
      <c r="A98" s="13"/>
      <c r="B98" s="3"/>
      <c r="C98" s="21" t="s">
        <v>19</v>
      </c>
      <c r="D98" s="45" t="s">
        <v>208</v>
      </c>
    </row>
    <row r="99" spans="1:4" hidden="1">
      <c r="A99" s="13"/>
      <c r="B99" s="3"/>
      <c r="C99" s="21" t="s">
        <v>19</v>
      </c>
      <c r="D99" s="45" t="s">
        <v>208</v>
      </c>
    </row>
    <row r="100" spans="1:4" hidden="1">
      <c r="A100" s="13"/>
      <c r="B100" s="3"/>
      <c r="C100" s="21" t="s">
        <v>19</v>
      </c>
      <c r="D100" s="45" t="s">
        <v>208</v>
      </c>
    </row>
    <row r="101" spans="1:4" hidden="1">
      <c r="A101" s="13"/>
      <c r="B101" s="3"/>
      <c r="C101" s="21" t="s">
        <v>19</v>
      </c>
      <c r="D101" s="45" t="s">
        <v>208</v>
      </c>
    </row>
    <row r="102" spans="1:4" hidden="1">
      <c r="A102" s="13"/>
      <c r="B102" s="3"/>
      <c r="C102" s="21" t="s">
        <v>19</v>
      </c>
      <c r="D102" s="45" t="s">
        <v>208</v>
      </c>
    </row>
    <row r="103" spans="1:4" hidden="1">
      <c r="A103" s="13"/>
      <c r="B103" s="3"/>
      <c r="C103" s="21" t="s">
        <v>19</v>
      </c>
      <c r="D103" s="45" t="s">
        <v>208</v>
      </c>
    </row>
    <row r="104" spans="1:4" hidden="1">
      <c r="A104" s="13"/>
      <c r="B104" s="3"/>
      <c r="C104" s="21" t="s">
        <v>19</v>
      </c>
      <c r="D104" s="45" t="s">
        <v>208</v>
      </c>
    </row>
    <row r="105" spans="1:4" ht="38.25" hidden="1">
      <c r="A105" s="11" t="s">
        <v>11</v>
      </c>
      <c r="B105" s="15"/>
      <c r="C105" s="21" t="s">
        <v>19</v>
      </c>
      <c r="D105" s="45" t="s">
        <v>208</v>
      </c>
    </row>
    <row r="106" spans="1:4" ht="38.25" hidden="1">
      <c r="A106" s="13" t="s">
        <v>12</v>
      </c>
      <c r="B106" s="15"/>
      <c r="C106" s="21" t="s">
        <v>19</v>
      </c>
      <c r="D106" s="45" t="s">
        <v>208</v>
      </c>
    </row>
    <row r="107" spans="1:4" hidden="1">
      <c r="A107" s="13" t="s">
        <v>18</v>
      </c>
      <c r="B107" s="3"/>
      <c r="C107" s="21" t="s">
        <v>19</v>
      </c>
      <c r="D107" s="45" t="s">
        <v>208</v>
      </c>
    </row>
    <row r="108" spans="1:4" hidden="1">
      <c r="A108" s="40"/>
      <c r="B108" s="3"/>
      <c r="C108" s="21" t="s">
        <v>19</v>
      </c>
      <c r="D108" s="45" t="s">
        <v>208</v>
      </c>
    </row>
    <row r="109" spans="1:4" hidden="1">
      <c r="A109" s="31"/>
      <c r="B109" s="3"/>
      <c r="C109" s="21" t="s">
        <v>19</v>
      </c>
      <c r="D109" s="45" t="s">
        <v>208</v>
      </c>
    </row>
    <row r="110" spans="1:4" hidden="1">
      <c r="A110" s="13"/>
      <c r="B110" s="3"/>
      <c r="C110" s="21" t="s">
        <v>19</v>
      </c>
      <c r="D110" s="45" t="s">
        <v>208</v>
      </c>
    </row>
    <row r="111" spans="1:4" hidden="1">
      <c r="A111" s="42"/>
      <c r="B111" s="3"/>
      <c r="C111" s="21" t="s">
        <v>19</v>
      </c>
      <c r="D111" s="45" t="s">
        <v>208</v>
      </c>
    </row>
    <row r="112" spans="1:4" hidden="1">
      <c r="A112" s="42"/>
      <c r="B112" s="32"/>
      <c r="C112" s="21" t="s">
        <v>19</v>
      </c>
      <c r="D112" s="45" t="s">
        <v>208</v>
      </c>
    </row>
    <row r="113" spans="1:4" hidden="1">
      <c r="A113" s="42"/>
      <c r="B113" s="32"/>
      <c r="C113" s="21" t="s">
        <v>19</v>
      </c>
      <c r="D113" s="45" t="s">
        <v>208</v>
      </c>
    </row>
    <row r="114" spans="1:4" hidden="1">
      <c r="A114" s="42"/>
      <c r="B114" s="32"/>
      <c r="C114" s="21" t="s">
        <v>19</v>
      </c>
      <c r="D114" s="45" t="s">
        <v>208</v>
      </c>
    </row>
    <row r="115" spans="1:4" hidden="1">
      <c r="A115" s="42"/>
      <c r="B115" s="32"/>
      <c r="C115" s="21" t="s">
        <v>19</v>
      </c>
      <c r="D115" s="45" t="s">
        <v>208</v>
      </c>
    </row>
    <row r="116" spans="1:4" hidden="1">
      <c r="A116" s="13"/>
      <c r="B116" s="32"/>
      <c r="C116" s="21" t="s">
        <v>19</v>
      </c>
      <c r="D116" s="45" t="s">
        <v>208</v>
      </c>
    </row>
    <row r="117" spans="1:4" hidden="1">
      <c r="A117" s="13"/>
      <c r="B117" s="32"/>
      <c r="C117" s="21" t="s">
        <v>19</v>
      </c>
      <c r="D117" s="45" t="s">
        <v>208</v>
      </c>
    </row>
    <row r="118" spans="1:4" hidden="1">
      <c r="A118" s="13"/>
      <c r="B118" s="33"/>
      <c r="C118" s="21" t="s">
        <v>19</v>
      </c>
      <c r="D118" s="45" t="s">
        <v>208</v>
      </c>
    </row>
    <row r="119" spans="1:4" hidden="1">
      <c r="A119" s="13"/>
      <c r="B119" s="34"/>
      <c r="C119" s="21" t="s">
        <v>19</v>
      </c>
      <c r="D119" s="45" t="s">
        <v>208</v>
      </c>
    </row>
    <row r="120" spans="1:4" hidden="1">
      <c r="A120" s="13"/>
      <c r="B120" s="35"/>
      <c r="C120" s="21" t="s">
        <v>19</v>
      </c>
      <c r="D120" s="45" t="s">
        <v>208</v>
      </c>
    </row>
    <row r="121" spans="1:4" hidden="1">
      <c r="A121" s="13"/>
      <c r="B121" s="35"/>
      <c r="C121" s="21" t="s">
        <v>19</v>
      </c>
      <c r="D121" s="45" t="s">
        <v>208</v>
      </c>
    </row>
    <row r="122" spans="1:4" hidden="1">
      <c r="A122" s="13"/>
      <c r="B122" s="35"/>
      <c r="C122" s="21" t="s">
        <v>19</v>
      </c>
      <c r="D122" s="45" t="s">
        <v>208</v>
      </c>
    </row>
    <row r="123" spans="1:4" hidden="1">
      <c r="A123" s="13"/>
      <c r="B123" s="35"/>
      <c r="C123" s="21" t="s">
        <v>19</v>
      </c>
      <c r="D123" s="45" t="s">
        <v>208</v>
      </c>
    </row>
    <row r="124" spans="1:4" hidden="1">
      <c r="A124" s="13"/>
      <c r="B124" s="35"/>
      <c r="C124" s="21" t="s">
        <v>19</v>
      </c>
      <c r="D124" s="45" t="s">
        <v>208</v>
      </c>
    </row>
    <row r="125" spans="1:4" hidden="1">
      <c r="A125" s="13"/>
      <c r="B125" s="35"/>
      <c r="C125" s="21" t="s">
        <v>19</v>
      </c>
      <c r="D125" s="45" t="s">
        <v>208</v>
      </c>
    </row>
    <row r="126" spans="1:4" hidden="1">
      <c r="A126" s="13"/>
      <c r="B126" s="35"/>
      <c r="C126" s="21" t="s">
        <v>19</v>
      </c>
      <c r="D126" s="45" t="s">
        <v>208</v>
      </c>
    </row>
    <row r="127" spans="1:4" hidden="1">
      <c r="A127" s="13"/>
      <c r="B127" s="35"/>
      <c r="C127" s="21" t="s">
        <v>19</v>
      </c>
      <c r="D127" s="45" t="s">
        <v>208</v>
      </c>
    </row>
    <row r="128" spans="1:4" hidden="1">
      <c r="A128" s="13"/>
      <c r="B128" s="35"/>
      <c r="C128" s="21" t="s">
        <v>19</v>
      </c>
      <c r="D128" s="45" t="s">
        <v>208</v>
      </c>
    </row>
    <row r="129" spans="1:4" hidden="1">
      <c r="A129" s="13"/>
      <c r="B129" s="35"/>
      <c r="C129" s="21" t="s">
        <v>19</v>
      </c>
      <c r="D129" s="45" t="s">
        <v>208</v>
      </c>
    </row>
    <row r="130" spans="1:4" hidden="1">
      <c r="A130" s="13"/>
      <c r="B130" s="35"/>
      <c r="C130" s="21" t="s">
        <v>19</v>
      </c>
      <c r="D130" s="45" t="s">
        <v>208</v>
      </c>
    </row>
    <row r="131" spans="1:4" hidden="1">
      <c r="A131" s="13"/>
      <c r="B131" s="35"/>
      <c r="C131" s="21" t="s">
        <v>19</v>
      </c>
      <c r="D131" s="45" t="s">
        <v>208</v>
      </c>
    </row>
    <row r="132" spans="1:4" hidden="1">
      <c r="A132" s="13"/>
      <c r="B132" s="35"/>
      <c r="C132" s="21" t="s">
        <v>19</v>
      </c>
      <c r="D132" s="45" t="s">
        <v>208</v>
      </c>
    </row>
    <row r="133" spans="1:4" hidden="1">
      <c r="A133" s="13"/>
      <c r="B133" s="35"/>
      <c r="C133" s="21" t="s">
        <v>19</v>
      </c>
      <c r="D133" s="45" t="s">
        <v>208</v>
      </c>
    </row>
    <row r="134" spans="1:4" hidden="1">
      <c r="A134" s="13"/>
      <c r="B134" s="35"/>
      <c r="C134" s="21" t="s">
        <v>19</v>
      </c>
      <c r="D134" s="45" t="s">
        <v>208</v>
      </c>
    </row>
    <row r="135" spans="1:4" hidden="1">
      <c r="A135" s="13"/>
      <c r="B135" s="35"/>
      <c r="C135" s="21" t="s">
        <v>19</v>
      </c>
      <c r="D135" s="45" t="s">
        <v>208</v>
      </c>
    </row>
    <row r="136" spans="1:4" hidden="1">
      <c r="A136" s="13"/>
      <c r="B136" s="35"/>
      <c r="C136" s="21" t="s">
        <v>19</v>
      </c>
      <c r="D136" s="45" t="s">
        <v>208</v>
      </c>
    </row>
    <row r="137" spans="1:4" hidden="1">
      <c r="A137" s="13"/>
      <c r="B137" s="35"/>
      <c r="C137" s="21" t="s">
        <v>19</v>
      </c>
      <c r="D137" s="45" t="s">
        <v>208</v>
      </c>
    </row>
    <row r="138" spans="1:4" hidden="1">
      <c r="A138" s="13"/>
      <c r="B138" s="35"/>
      <c r="C138" s="21" t="s">
        <v>19</v>
      </c>
      <c r="D138" s="45" t="s">
        <v>208</v>
      </c>
    </row>
    <row r="139" spans="1:4" hidden="1">
      <c r="A139" s="36"/>
      <c r="B139" s="30"/>
      <c r="C139" s="21" t="s">
        <v>19</v>
      </c>
      <c r="D139" s="45" t="s">
        <v>208</v>
      </c>
    </row>
    <row r="140" spans="1:4" ht="15" hidden="1">
      <c r="A140" s="24"/>
      <c r="B140" s="47"/>
      <c r="C140" s="21" t="s">
        <v>19</v>
      </c>
      <c r="D140" s="45" t="s">
        <v>208</v>
      </c>
    </row>
    <row r="141" spans="1:4" ht="15" hidden="1">
      <c r="A141" s="24"/>
      <c r="B141" s="47"/>
      <c r="C141" s="21" t="s">
        <v>19</v>
      </c>
      <c r="D141" s="45" t="s">
        <v>208</v>
      </c>
    </row>
    <row r="142" spans="1:4" ht="15" hidden="1">
      <c r="A142" s="24"/>
      <c r="B142" s="47"/>
      <c r="C142" s="21" t="s">
        <v>19</v>
      </c>
      <c r="D142" s="45" t="s">
        <v>208</v>
      </c>
    </row>
    <row r="143" spans="1:4" ht="15" hidden="1">
      <c r="A143" s="24"/>
      <c r="B143" s="47"/>
      <c r="C143" s="21" t="s">
        <v>19</v>
      </c>
      <c r="D143" s="45" t="s">
        <v>208</v>
      </c>
    </row>
    <row r="144" spans="1:4" ht="15">
      <c r="A144" s="24"/>
      <c r="B144" s="47"/>
      <c r="C144" s="21" t="s">
        <v>19</v>
      </c>
      <c r="D144" s="45" t="s">
        <v>208</v>
      </c>
    </row>
    <row r="145" spans="1:4">
      <c r="A145" s="13" t="s">
        <v>13</v>
      </c>
      <c r="B145" s="3"/>
      <c r="C145" s="21" t="s">
        <v>19</v>
      </c>
      <c r="D145" s="45" t="s">
        <v>208</v>
      </c>
    </row>
    <row r="146" spans="1:4">
      <c r="A146" s="13"/>
      <c r="B146" s="3"/>
      <c r="C146" s="21" t="s">
        <v>19</v>
      </c>
      <c r="D146" s="45" t="s">
        <v>208</v>
      </c>
    </row>
    <row r="147" spans="1:4">
      <c r="A147" s="10"/>
      <c r="B147" s="3"/>
      <c r="C147" s="21" t="s">
        <v>19</v>
      </c>
      <c r="D147" s="45" t="s">
        <v>208</v>
      </c>
    </row>
    <row r="148" spans="1:4">
      <c r="A148" s="41"/>
      <c r="B148" s="3">
        <v>19111000</v>
      </c>
      <c r="C148" s="21" t="s">
        <v>19</v>
      </c>
      <c r="D148" s="45" t="s">
        <v>208</v>
      </c>
    </row>
    <row r="149" spans="1:4" ht="13.5" thickBot="1">
      <c r="A149" s="27" t="s">
        <v>14</v>
      </c>
      <c r="B149" s="43">
        <f>+B7+B13+B77+B91+B94+B105+B145</f>
        <v>156733937.88999999</v>
      </c>
      <c r="C149" s="28"/>
      <c r="D149" s="29"/>
    </row>
    <row r="150" spans="1:4">
      <c r="A150" s="152"/>
      <c r="B150" s="15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199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10393.549999999999</v>
      </c>
      <c r="C13" s="12"/>
      <c r="D13" s="37"/>
    </row>
    <row r="14" spans="1:4">
      <c r="A14" s="13" t="s">
        <v>16</v>
      </c>
      <c r="B14" s="3">
        <v>9222.5</v>
      </c>
      <c r="C14" s="44" t="s">
        <v>200</v>
      </c>
      <c r="D14" s="39" t="s">
        <v>201</v>
      </c>
    </row>
    <row r="15" spans="1:4">
      <c r="A15" s="13"/>
      <c r="B15" s="3">
        <v>1171.05</v>
      </c>
      <c r="C15" s="44" t="s">
        <v>84</v>
      </c>
      <c r="D15" s="39" t="s">
        <v>99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10393.549999999999</v>
      </c>
      <c r="C149" s="28"/>
      <c r="D149" s="29"/>
    </row>
    <row r="150" spans="1:4">
      <c r="A150" s="152"/>
      <c r="B150" s="15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13" workbookViewId="0">
      <selection activeCell="I87" sqref="I87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180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64768.319999999992</v>
      </c>
      <c r="C13" s="12"/>
      <c r="D13" s="37"/>
    </row>
    <row r="14" spans="1:4">
      <c r="A14" s="13" t="s">
        <v>16</v>
      </c>
      <c r="B14" s="3">
        <v>40464.78</v>
      </c>
      <c r="C14" s="44" t="s">
        <v>57</v>
      </c>
      <c r="D14" s="39" t="s">
        <v>181</v>
      </c>
    </row>
    <row r="15" spans="1:4">
      <c r="A15" s="13"/>
      <c r="B15" s="3">
        <v>1697.83</v>
      </c>
      <c r="C15" s="44" t="s">
        <v>59</v>
      </c>
      <c r="D15" s="39" t="s">
        <v>182</v>
      </c>
    </row>
    <row r="16" spans="1:4">
      <c r="A16" s="13"/>
      <c r="B16" s="3">
        <v>6831.72</v>
      </c>
      <c r="C16" s="44" t="s">
        <v>34</v>
      </c>
      <c r="D16" s="39" t="s">
        <v>183</v>
      </c>
    </row>
    <row r="17" spans="1:4">
      <c r="A17" s="13"/>
      <c r="B17" s="46">
        <v>1010.31</v>
      </c>
      <c r="C17" s="44" t="s">
        <v>184</v>
      </c>
      <c r="D17" s="39" t="s">
        <v>185</v>
      </c>
    </row>
    <row r="18" spans="1:4">
      <c r="A18" s="13"/>
      <c r="B18" s="3">
        <v>474.81</v>
      </c>
      <c r="C18" s="44" t="s">
        <v>186</v>
      </c>
      <c r="D18" s="39" t="s">
        <v>187</v>
      </c>
    </row>
    <row r="19" spans="1:4">
      <c r="A19" s="13"/>
      <c r="B19" s="3">
        <v>3927</v>
      </c>
      <c r="C19" s="44" t="s">
        <v>188</v>
      </c>
      <c r="D19" s="39" t="s">
        <v>189</v>
      </c>
    </row>
    <row r="20" spans="1:4">
      <c r="A20" s="13"/>
      <c r="B20" s="3">
        <v>433.96</v>
      </c>
      <c r="C20" s="44" t="s">
        <v>190</v>
      </c>
      <c r="D20" s="39" t="s">
        <v>191</v>
      </c>
    </row>
    <row r="21" spans="1:4">
      <c r="A21" s="13"/>
      <c r="B21" s="3">
        <v>682.28</v>
      </c>
      <c r="C21" s="44" t="s">
        <v>192</v>
      </c>
      <c r="D21" s="39" t="s">
        <v>193</v>
      </c>
    </row>
    <row r="22" spans="1:4">
      <c r="A22" s="13"/>
      <c r="B22" s="3">
        <v>414.49</v>
      </c>
      <c r="C22" s="44" t="s">
        <v>194</v>
      </c>
      <c r="D22" s="39" t="s">
        <v>88</v>
      </c>
    </row>
    <row r="23" spans="1:4">
      <c r="A23" s="13"/>
      <c r="B23" s="3">
        <v>7221.09</v>
      </c>
      <c r="C23" s="44" t="s">
        <v>57</v>
      </c>
      <c r="D23" s="39" t="s">
        <v>195</v>
      </c>
    </row>
    <row r="24" spans="1:4">
      <c r="A24" s="13"/>
      <c r="B24" s="3">
        <v>239</v>
      </c>
      <c r="C24" s="44" t="s">
        <v>196</v>
      </c>
      <c r="D24" s="39" t="s">
        <v>197</v>
      </c>
    </row>
    <row r="25" spans="1:4">
      <c r="A25" s="13"/>
      <c r="B25" s="3">
        <v>1171.05</v>
      </c>
      <c r="C25" s="44" t="s">
        <v>84</v>
      </c>
      <c r="D25" s="39" t="s">
        <v>198</v>
      </c>
    </row>
    <row r="26" spans="1:4" ht="13.5" thickBot="1">
      <c r="A26" s="13"/>
      <c r="B26" s="48">
        <v>200</v>
      </c>
      <c r="C26" s="44" t="s">
        <v>69</v>
      </c>
      <c r="D26" s="39" t="s">
        <v>108</v>
      </c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8"/>
      <c r="C83" s="21"/>
      <c r="D83" s="45"/>
    </row>
    <row r="84" spans="1:4">
      <c r="A84" s="13"/>
      <c r="B84" s="23"/>
      <c r="C84" s="21" t="s">
        <v>19</v>
      </c>
      <c r="D84" s="45"/>
    </row>
    <row r="85" spans="1:4">
      <c r="A85" s="13"/>
      <c r="B85" s="23"/>
      <c r="C85" s="21" t="s">
        <v>19</v>
      </c>
      <c r="D85" s="45"/>
    </row>
    <row r="86" spans="1:4">
      <c r="A86" s="13"/>
      <c r="B86" s="23"/>
      <c r="C86" s="21" t="s">
        <v>19</v>
      </c>
      <c r="D86" s="45"/>
    </row>
    <row r="87" spans="1:4">
      <c r="A87" s="13"/>
      <c r="B87" s="23"/>
      <c r="C87" s="21" t="s">
        <v>19</v>
      </c>
      <c r="D87" s="45"/>
    </row>
    <row r="88" spans="1:4">
      <c r="A88" s="13"/>
      <c r="B88" s="23"/>
      <c r="C88" s="21" t="s">
        <v>19</v>
      </c>
      <c r="D88" s="45"/>
    </row>
    <row r="89" spans="1:4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 hidden="1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64768.319999999992</v>
      </c>
      <c r="C149" s="28"/>
      <c r="D149" s="29"/>
    </row>
    <row r="150" spans="1:4">
      <c r="A150" s="151"/>
      <c r="B150" s="15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179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6929000</v>
      </c>
      <c r="C77" s="12"/>
      <c r="D77" s="14"/>
    </row>
    <row r="78" spans="1:4">
      <c r="A78" s="13"/>
      <c r="B78" s="3">
        <v>6929000</v>
      </c>
      <c r="C78" s="21" t="s">
        <v>45</v>
      </c>
      <c r="D78" s="45" t="s">
        <v>89</v>
      </c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8"/>
      <c r="C83" s="21"/>
      <c r="D83" s="45"/>
    </row>
    <row r="84" spans="1:4">
      <c r="A84" s="13"/>
      <c r="B84" s="23"/>
      <c r="C84" s="21" t="s">
        <v>19</v>
      </c>
      <c r="D84" s="45"/>
    </row>
    <row r="85" spans="1:4">
      <c r="A85" s="13"/>
      <c r="B85" s="23"/>
      <c r="C85" s="21" t="s">
        <v>19</v>
      </c>
      <c r="D85" s="45"/>
    </row>
    <row r="86" spans="1:4">
      <c r="A86" s="13"/>
      <c r="B86" s="23"/>
      <c r="C86" s="21" t="s">
        <v>19</v>
      </c>
      <c r="D86" s="45"/>
    </row>
    <row r="87" spans="1:4">
      <c r="A87" s="13"/>
      <c r="B87" s="23"/>
      <c r="C87" s="21" t="s">
        <v>19</v>
      </c>
      <c r="D87" s="45"/>
    </row>
    <row r="88" spans="1:4">
      <c r="A88" s="13"/>
      <c r="B88" s="23"/>
      <c r="C88" s="21" t="s">
        <v>19</v>
      </c>
      <c r="D88" s="45"/>
    </row>
    <row r="89" spans="1:4">
      <c r="A89" s="13"/>
      <c r="B89" s="23"/>
      <c r="C89" s="21" t="s">
        <v>19</v>
      </c>
      <c r="D89" s="45"/>
    </row>
    <row r="90" spans="1:4">
      <c r="A90" s="13"/>
      <c r="B90" s="23"/>
      <c r="C90" s="21" t="s">
        <v>19</v>
      </c>
      <c r="D90" s="45"/>
    </row>
    <row r="91" spans="1:4">
      <c r="A91" s="11" t="s">
        <v>8</v>
      </c>
      <c r="B91" s="15"/>
      <c r="C91" s="21" t="s">
        <v>19</v>
      </c>
      <c r="D91" s="45"/>
    </row>
    <row r="92" spans="1:4">
      <c r="A92" s="13" t="s">
        <v>9</v>
      </c>
      <c r="B92" s="3"/>
      <c r="C92" s="21" t="s">
        <v>19</v>
      </c>
      <c r="D92" s="45"/>
    </row>
    <row r="93" spans="1:4">
      <c r="A93" s="13"/>
      <c r="B93" s="3"/>
      <c r="C93" s="21" t="s">
        <v>19</v>
      </c>
      <c r="D93" s="45"/>
    </row>
    <row r="94" spans="1:4" ht="5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 hidden="1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6929000</v>
      </c>
      <c r="C149" s="28"/>
      <c r="D149" s="29"/>
    </row>
    <row r="150" spans="1:4">
      <c r="A150" s="151"/>
      <c r="B150" s="15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176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4583.29</v>
      </c>
      <c r="C13" s="12"/>
      <c r="D13" s="37"/>
    </row>
    <row r="14" spans="1:4">
      <c r="A14" s="13" t="s">
        <v>16</v>
      </c>
      <c r="B14" s="3">
        <v>4583.29</v>
      </c>
      <c r="C14" s="44" t="s">
        <v>177</v>
      </c>
      <c r="D14" s="39" t="s">
        <v>178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>
      <c r="A91" s="11" t="s">
        <v>8</v>
      </c>
      <c r="B91" s="15"/>
      <c r="C91" s="21" t="s">
        <v>19</v>
      </c>
      <c r="D91" s="45"/>
    </row>
    <row r="92" spans="1:4">
      <c r="A92" s="13" t="s">
        <v>9</v>
      </c>
      <c r="B92" s="3"/>
      <c r="C92" s="21" t="s">
        <v>19</v>
      </c>
      <c r="D92" s="45"/>
    </row>
    <row r="93" spans="1:4">
      <c r="A93" s="13"/>
      <c r="B93" s="3"/>
      <c r="C93" s="21" t="s">
        <v>19</v>
      </c>
      <c r="D93" s="45"/>
    </row>
    <row r="94" spans="1:4" ht="5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>
      <c r="A105" s="11" t="s">
        <v>11</v>
      </c>
      <c r="B105" s="15"/>
      <c r="C105" s="21" t="s">
        <v>19</v>
      </c>
      <c r="D105" s="45"/>
    </row>
    <row r="106" spans="1:4" ht="38.25">
      <c r="A106" s="13" t="s">
        <v>12</v>
      </c>
      <c r="B106" s="15"/>
      <c r="C106" s="21" t="s">
        <v>19</v>
      </c>
      <c r="D106" s="45"/>
    </row>
    <row r="107" spans="1:4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 hidden="1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4583.29</v>
      </c>
      <c r="C149" s="28"/>
      <c r="D149" s="29"/>
    </row>
    <row r="150" spans="1:4">
      <c r="A150" s="150"/>
      <c r="B150" s="15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170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112991.88</v>
      </c>
      <c r="C13" s="12"/>
      <c r="D13" s="37"/>
    </row>
    <row r="14" spans="1:4" ht="24">
      <c r="A14" s="13" t="s">
        <v>16</v>
      </c>
      <c r="B14" s="3">
        <v>4356</v>
      </c>
      <c r="C14" s="44" t="s">
        <v>171</v>
      </c>
      <c r="D14" s="39" t="s">
        <v>172</v>
      </c>
    </row>
    <row r="15" spans="1:4" ht="24">
      <c r="A15" s="13"/>
      <c r="B15" s="3">
        <v>2155.88</v>
      </c>
      <c r="C15" s="44" t="s">
        <v>173</v>
      </c>
      <c r="D15" s="39" t="s">
        <v>172</v>
      </c>
    </row>
    <row r="16" spans="1:4" ht="24">
      <c r="A16" s="13"/>
      <c r="B16" s="3">
        <v>33880</v>
      </c>
      <c r="C16" s="44" t="s">
        <v>174</v>
      </c>
      <c r="D16" s="39" t="s">
        <v>172</v>
      </c>
    </row>
    <row r="17" spans="1:4" ht="24">
      <c r="A17" s="13"/>
      <c r="B17" s="46">
        <v>72600</v>
      </c>
      <c r="C17" s="44" t="s">
        <v>175</v>
      </c>
      <c r="D17" s="39" t="s">
        <v>172</v>
      </c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>
      <c r="A90" s="13"/>
      <c r="B90" s="23"/>
      <c r="C90" s="21" t="s">
        <v>19</v>
      </c>
      <c r="D90" s="45"/>
    </row>
    <row r="91" spans="1:4">
      <c r="A91" s="11" t="s">
        <v>8</v>
      </c>
      <c r="B91" s="15"/>
      <c r="C91" s="21" t="s">
        <v>19</v>
      </c>
      <c r="D91" s="45"/>
    </row>
    <row r="92" spans="1:4">
      <c r="A92" s="13" t="s">
        <v>9</v>
      </c>
      <c r="B92" s="3"/>
      <c r="C92" s="21" t="s">
        <v>19</v>
      </c>
      <c r="D92" s="45"/>
    </row>
    <row r="93" spans="1:4">
      <c r="A93" s="13"/>
      <c r="B93" s="3"/>
      <c r="C93" s="21" t="s">
        <v>19</v>
      </c>
      <c r="D93" s="45"/>
    </row>
    <row r="94" spans="1:4" ht="51">
      <c r="A94" s="11" t="s">
        <v>10</v>
      </c>
      <c r="B94" s="15"/>
      <c r="C94" s="21" t="s">
        <v>19</v>
      </c>
      <c r="D94" s="45"/>
    </row>
    <row r="95" spans="1:4">
      <c r="A95" s="13"/>
      <c r="B95" s="3"/>
      <c r="C95" s="21" t="s">
        <v>19</v>
      </c>
      <c r="D95" s="45"/>
    </row>
    <row r="96" spans="1:4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 hidden="1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112991.88</v>
      </c>
      <c r="C149" s="28"/>
      <c r="D149" s="29"/>
    </row>
    <row r="150" spans="1:4">
      <c r="A150" s="150"/>
      <c r="B150" s="15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861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t="17.25" hidden="1" customHeight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132649000</v>
      </c>
      <c r="C80" s="12"/>
      <c r="D80" s="14"/>
    </row>
    <row r="81" spans="1:4">
      <c r="A81" s="13"/>
      <c r="B81" s="3">
        <v>106957000</v>
      </c>
      <c r="C81" s="21" t="s">
        <v>19</v>
      </c>
      <c r="D81" s="45" t="s">
        <v>862</v>
      </c>
    </row>
    <row r="82" spans="1:4">
      <c r="A82" s="13"/>
      <c r="B82" s="3">
        <v>16949000</v>
      </c>
      <c r="C82" s="21" t="s">
        <v>19</v>
      </c>
      <c r="D82" s="45" t="s">
        <v>862</v>
      </c>
    </row>
    <row r="83" spans="1:4">
      <c r="A83" s="13"/>
      <c r="B83" s="3">
        <v>8743000</v>
      </c>
      <c r="C83" s="21" t="s">
        <v>19</v>
      </c>
      <c r="D83" s="45" t="s">
        <v>862</v>
      </c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132649000</v>
      </c>
      <c r="C221" s="28"/>
      <c r="D221" s="29"/>
    </row>
    <row r="222" spans="1:4">
      <c r="A222" s="223"/>
      <c r="B222" s="223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2" workbookViewId="0">
      <selection activeCell="E10" sqref="E10"/>
    </sheetView>
  </sheetViews>
  <sheetFormatPr defaultRowHeight="12.75"/>
  <cols>
    <col min="1" max="1" width="26.7109375" customWidth="1"/>
    <col min="2" max="2" width="11.28515625" customWidth="1"/>
    <col min="3" max="3" width="28" customWidth="1"/>
    <col min="4" max="4" width="29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162</v>
      </c>
      <c r="B7" s="230"/>
      <c r="C7" s="230"/>
      <c r="D7" s="230"/>
    </row>
    <row r="8" spans="1:4" ht="15.75">
      <c r="A8" s="77"/>
      <c r="B8" s="77"/>
      <c r="C8" s="77"/>
      <c r="D8" s="77"/>
    </row>
    <row r="9" spans="1:4" ht="16.5" thickBot="1">
      <c r="A9" s="77"/>
      <c r="B9" s="77"/>
      <c r="C9" s="77"/>
      <c r="D9" s="77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0</v>
      </c>
      <c r="C11" s="84"/>
      <c r="D11" s="85"/>
    </row>
    <row r="12" spans="1:4" ht="15.75">
      <c r="A12" s="86"/>
      <c r="B12" s="87"/>
      <c r="C12" s="88" t="s">
        <v>141</v>
      </c>
      <c r="D12" s="89" t="s">
        <v>24</v>
      </c>
    </row>
    <row r="13" spans="1:4" ht="15.75">
      <c r="A13" s="86"/>
      <c r="B13" s="87"/>
      <c r="C13" s="88" t="s">
        <v>142</v>
      </c>
      <c r="D13" s="89" t="s">
        <v>143</v>
      </c>
    </row>
    <row r="14" spans="1:4" ht="15.75">
      <c r="A14" s="86"/>
      <c r="B14" s="87"/>
      <c r="C14" s="88" t="s">
        <v>144</v>
      </c>
      <c r="D14" s="89" t="s">
        <v>145</v>
      </c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</f>
        <v>6998.02</v>
      </c>
      <c r="C17" s="84"/>
      <c r="D17" s="95"/>
    </row>
    <row r="18" spans="1:4" ht="15.75">
      <c r="A18" s="96" t="s">
        <v>16</v>
      </c>
      <c r="B18" s="87">
        <v>6848.02</v>
      </c>
      <c r="C18" s="88" t="s">
        <v>163</v>
      </c>
      <c r="D18" s="97" t="s">
        <v>164</v>
      </c>
    </row>
    <row r="19" spans="1:4" ht="15.75">
      <c r="A19" s="86"/>
      <c r="B19" s="87">
        <v>50</v>
      </c>
      <c r="C19" s="88" t="s">
        <v>165</v>
      </c>
      <c r="D19" s="97" t="s">
        <v>166</v>
      </c>
    </row>
    <row r="20" spans="1:4" ht="15.75">
      <c r="A20" s="86"/>
      <c r="B20" s="98">
        <v>100</v>
      </c>
      <c r="C20" s="99" t="s">
        <v>167</v>
      </c>
      <c r="D20" s="97" t="s">
        <v>108</v>
      </c>
    </row>
    <row r="21" spans="1:4" ht="15.75" hidden="1">
      <c r="A21" s="86"/>
      <c r="B21" s="87"/>
      <c r="C21" s="99"/>
      <c r="D21" s="97"/>
    </row>
    <row r="22" spans="1:4" ht="15.75" hidden="1">
      <c r="A22" s="86"/>
      <c r="B22" s="87"/>
      <c r="C22" s="99"/>
      <c r="D22" s="97"/>
    </row>
    <row r="23" spans="1:4" ht="15.75" hidden="1">
      <c r="A23" s="86"/>
      <c r="B23" s="87"/>
      <c r="C23" s="99"/>
      <c r="D23" s="97"/>
    </row>
    <row r="24" spans="1:4" ht="15.75" hidden="1">
      <c r="A24" s="86"/>
      <c r="B24" s="87"/>
      <c r="C24" s="99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31.5">
      <c r="A89" s="101" t="s">
        <v>151</v>
      </c>
      <c r="B89" s="102">
        <f>B90+B91+B92+B93</f>
        <v>139036</v>
      </c>
      <c r="C89" s="103"/>
      <c r="D89" s="104"/>
    </row>
    <row r="90" spans="1:4" ht="15.75">
      <c r="A90" s="105"/>
      <c r="B90" s="106">
        <v>139036</v>
      </c>
      <c r="C90" s="99" t="s">
        <v>168</v>
      </c>
      <c r="D90" s="107" t="s">
        <v>169</v>
      </c>
    </row>
    <row r="91" spans="1:4" ht="15.75">
      <c r="A91" s="105"/>
      <c r="B91" s="106"/>
      <c r="C91" s="99"/>
      <c r="D91" s="107"/>
    </row>
    <row r="92" spans="1:4" ht="15.75" hidden="1">
      <c r="A92" s="105"/>
      <c r="B92" s="106"/>
      <c r="C92" s="99"/>
      <c r="D92" s="107"/>
    </row>
    <row r="93" spans="1:4" ht="15.75" hidden="1">
      <c r="A93" s="105"/>
      <c r="B93" s="106"/>
      <c r="C93" s="99"/>
      <c r="D93" s="107"/>
    </row>
    <row r="94" spans="1:4" ht="15.75" hidden="1">
      <c r="A94" s="105"/>
      <c r="B94" s="108"/>
      <c r="C94" s="99"/>
      <c r="D94" s="109"/>
    </row>
    <row r="95" spans="1:4" ht="15.75" hidden="1">
      <c r="A95" s="105"/>
      <c r="B95" s="108"/>
      <c r="C95" s="99"/>
      <c r="D95" s="109"/>
    </row>
    <row r="96" spans="1:4" ht="15.75" hidden="1">
      <c r="A96" s="105"/>
      <c r="B96" s="108"/>
      <c r="C96" s="99"/>
      <c r="D96" s="109"/>
    </row>
    <row r="97" spans="1:4" ht="15.75" hidden="1">
      <c r="A97" s="105"/>
      <c r="B97" s="108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63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47.25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 hidden="1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47" t="s">
        <v>14</v>
      </c>
      <c r="B177" s="148">
        <f>B17+B11+B89+B170</f>
        <v>146034.01999999999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7" workbookViewId="0">
      <selection activeCell="E10" sqref="E10"/>
    </sheetView>
  </sheetViews>
  <sheetFormatPr defaultRowHeight="12.75"/>
  <cols>
    <col min="1" max="1" width="23.140625" customWidth="1"/>
    <col min="2" max="2" width="11.28515625" customWidth="1"/>
    <col min="3" max="3" width="28" customWidth="1"/>
    <col min="4" max="4" width="33.8554687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152</v>
      </c>
      <c r="B7" s="230"/>
      <c r="C7" s="230"/>
      <c r="D7" s="230"/>
    </row>
    <row r="8" spans="1:4" ht="15.75">
      <c r="A8" s="77"/>
      <c r="B8" s="77"/>
      <c r="C8" s="77"/>
      <c r="D8" s="77"/>
    </row>
    <row r="9" spans="1:4" ht="16.5" thickBot="1">
      <c r="A9" s="77"/>
      <c r="B9" s="77"/>
      <c r="C9" s="77"/>
      <c r="D9" s="77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0</v>
      </c>
      <c r="C11" s="84"/>
      <c r="D11" s="85"/>
    </row>
    <row r="12" spans="1:4" ht="15.75">
      <c r="A12" s="86"/>
      <c r="B12" s="87"/>
      <c r="C12" s="88" t="s">
        <v>141</v>
      </c>
      <c r="D12" s="89" t="s">
        <v>24</v>
      </c>
    </row>
    <row r="13" spans="1:4" ht="15.75">
      <c r="A13" s="86"/>
      <c r="B13" s="87"/>
      <c r="C13" s="88" t="s">
        <v>142</v>
      </c>
      <c r="D13" s="89" t="s">
        <v>143</v>
      </c>
    </row>
    <row r="14" spans="1:4" ht="15.75">
      <c r="A14" s="86"/>
      <c r="B14" s="87"/>
      <c r="C14" s="88" t="s">
        <v>144</v>
      </c>
      <c r="D14" s="89" t="s">
        <v>145</v>
      </c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</f>
        <v>13816.84</v>
      </c>
      <c r="C17" s="84"/>
      <c r="D17" s="95"/>
    </row>
    <row r="18" spans="1:4" ht="15.75">
      <c r="A18" s="96" t="s">
        <v>16</v>
      </c>
      <c r="B18" s="87">
        <v>213.34</v>
      </c>
      <c r="C18" s="88" t="s">
        <v>153</v>
      </c>
      <c r="D18" s="97" t="s">
        <v>154</v>
      </c>
    </row>
    <row r="19" spans="1:4" ht="15.75">
      <c r="A19" s="86"/>
      <c r="B19" s="87">
        <v>4998</v>
      </c>
      <c r="C19" s="88" t="s">
        <v>155</v>
      </c>
      <c r="D19" s="97" t="s">
        <v>156</v>
      </c>
    </row>
    <row r="20" spans="1:4" ht="15.75">
      <c r="A20" s="86"/>
      <c r="B20" s="98">
        <v>6961.5</v>
      </c>
      <c r="C20" s="99" t="s">
        <v>157</v>
      </c>
      <c r="D20" s="97" t="s">
        <v>158</v>
      </c>
    </row>
    <row r="21" spans="1:4" ht="15.75">
      <c r="A21" s="86"/>
      <c r="B21" s="87">
        <v>119</v>
      </c>
      <c r="C21" s="99" t="s">
        <v>159</v>
      </c>
      <c r="D21" s="97" t="s">
        <v>116</v>
      </c>
    </row>
    <row r="22" spans="1:4" ht="15.75">
      <c r="A22" s="86"/>
      <c r="B22" s="87">
        <v>1525</v>
      </c>
      <c r="C22" s="99" t="s">
        <v>160</v>
      </c>
      <c r="D22" s="97" t="s">
        <v>161</v>
      </c>
    </row>
    <row r="23" spans="1:4" ht="15.75" hidden="1">
      <c r="A23" s="86"/>
      <c r="B23" s="87"/>
      <c r="C23" s="99"/>
      <c r="D23" s="97"/>
    </row>
    <row r="24" spans="1:4" ht="15.75" hidden="1">
      <c r="A24" s="86"/>
      <c r="B24" s="87"/>
      <c r="C24" s="99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47.25" hidden="1">
      <c r="A89" s="101" t="s">
        <v>151</v>
      </c>
      <c r="B89" s="102">
        <f>B90+B91+B92+B93</f>
        <v>0</v>
      </c>
      <c r="C89" s="103"/>
      <c r="D89" s="104"/>
    </row>
    <row r="90" spans="1:4" ht="15.75" hidden="1">
      <c r="A90" s="105"/>
      <c r="B90" s="106"/>
      <c r="C90" s="99"/>
      <c r="D90" s="107"/>
    </row>
    <row r="91" spans="1:4" ht="15.75" hidden="1">
      <c r="A91" s="105"/>
      <c r="B91" s="106"/>
      <c r="C91" s="99"/>
      <c r="D91" s="107"/>
    </row>
    <row r="92" spans="1:4" ht="15.75" hidden="1">
      <c r="A92" s="105"/>
      <c r="B92" s="106"/>
      <c r="C92" s="99"/>
      <c r="D92" s="107"/>
    </row>
    <row r="93" spans="1:4" ht="15.75" hidden="1">
      <c r="A93" s="105"/>
      <c r="B93" s="106"/>
      <c r="C93" s="99"/>
      <c r="D93" s="107"/>
    </row>
    <row r="94" spans="1:4" ht="15.75" hidden="1">
      <c r="A94" s="105"/>
      <c r="B94" s="108"/>
      <c r="C94" s="99"/>
      <c r="D94" s="109"/>
    </row>
    <row r="95" spans="1:4" ht="15.75" hidden="1">
      <c r="A95" s="105"/>
      <c r="B95" s="108"/>
      <c r="C95" s="99"/>
      <c r="D95" s="109"/>
    </row>
    <row r="96" spans="1:4" ht="15.75" hidden="1">
      <c r="A96" s="105"/>
      <c r="B96" s="108"/>
      <c r="C96" s="99"/>
      <c r="D96" s="109"/>
    </row>
    <row r="97" spans="1:4" ht="15.75" hidden="1">
      <c r="A97" s="105"/>
      <c r="B97" s="108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78.75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63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 hidden="1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47" t="s">
        <v>14</v>
      </c>
      <c r="B177" s="148">
        <f>B17+B11+B89+B170</f>
        <v>13816.84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6" workbookViewId="0">
      <selection activeCell="E10" sqref="E10"/>
    </sheetView>
  </sheetViews>
  <sheetFormatPr defaultRowHeight="12.75"/>
  <cols>
    <col min="1" max="1" width="23.140625" customWidth="1"/>
    <col min="2" max="2" width="11.28515625" customWidth="1"/>
    <col min="3" max="3" width="28" customWidth="1"/>
    <col min="4" max="4" width="33.8554687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137</v>
      </c>
      <c r="B7" s="230"/>
      <c r="C7" s="230"/>
      <c r="D7" s="230"/>
    </row>
    <row r="8" spans="1:4" ht="15.75">
      <c r="A8" s="77"/>
      <c r="B8" s="77"/>
      <c r="C8" s="77"/>
      <c r="D8" s="77"/>
    </row>
    <row r="9" spans="1:4" ht="16.5" thickBot="1">
      <c r="A9" s="77"/>
      <c r="B9" s="77"/>
      <c r="C9" s="77"/>
      <c r="D9" s="77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0</v>
      </c>
      <c r="C11" s="84"/>
      <c r="D11" s="85"/>
    </row>
    <row r="12" spans="1:4" ht="15.75">
      <c r="A12" s="86"/>
      <c r="B12" s="87"/>
      <c r="C12" s="88" t="s">
        <v>141</v>
      </c>
      <c r="D12" s="89" t="s">
        <v>24</v>
      </c>
    </row>
    <row r="13" spans="1:4" ht="15.75">
      <c r="A13" s="86"/>
      <c r="B13" s="87"/>
      <c r="C13" s="88" t="s">
        <v>142</v>
      </c>
      <c r="D13" s="89" t="s">
        <v>143</v>
      </c>
    </row>
    <row r="14" spans="1:4" ht="15.75">
      <c r="A14" s="86"/>
      <c r="B14" s="87"/>
      <c r="C14" s="88" t="s">
        <v>144</v>
      </c>
      <c r="D14" s="89" t="s">
        <v>145</v>
      </c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</f>
        <v>11252.640000000001</v>
      </c>
      <c r="C17" s="84"/>
      <c r="D17" s="95"/>
    </row>
    <row r="18" spans="1:4" ht="15.75">
      <c r="A18" s="96" t="s">
        <v>16</v>
      </c>
      <c r="B18" s="87">
        <v>1631.2</v>
      </c>
      <c r="C18" s="88" t="s">
        <v>146</v>
      </c>
      <c r="D18" s="97" t="s">
        <v>147</v>
      </c>
    </row>
    <row r="19" spans="1:4" ht="15.75">
      <c r="A19" s="86"/>
      <c r="B19" s="87">
        <v>1170.8499999999999</v>
      </c>
      <c r="C19" s="88" t="s">
        <v>148</v>
      </c>
      <c r="D19" s="97" t="s">
        <v>147</v>
      </c>
    </row>
    <row r="20" spans="1:4" ht="15.75">
      <c r="A20" s="86"/>
      <c r="B20" s="98">
        <v>7006.49</v>
      </c>
      <c r="C20" s="99" t="s">
        <v>149</v>
      </c>
      <c r="D20" s="97" t="s">
        <v>147</v>
      </c>
    </row>
    <row r="21" spans="1:4" ht="15.75">
      <c r="A21" s="86"/>
      <c r="B21" s="87">
        <v>1444.1</v>
      </c>
      <c r="C21" s="99" t="s">
        <v>150</v>
      </c>
      <c r="D21" s="97" t="s">
        <v>147</v>
      </c>
    </row>
    <row r="22" spans="1:4" ht="15.75" hidden="1">
      <c r="A22" s="86"/>
      <c r="B22" s="87"/>
      <c r="C22" s="99"/>
      <c r="D22" s="97"/>
    </row>
    <row r="23" spans="1:4" ht="15.75" hidden="1">
      <c r="A23" s="86"/>
      <c r="B23" s="87"/>
      <c r="C23" s="99"/>
      <c r="D23" s="97"/>
    </row>
    <row r="24" spans="1:4" ht="15.75" hidden="1">
      <c r="A24" s="86"/>
      <c r="B24" s="87"/>
      <c r="C24" s="99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47.25" hidden="1">
      <c r="A89" s="101" t="s">
        <v>151</v>
      </c>
      <c r="B89" s="102">
        <f>B90+B91+B92+B93</f>
        <v>0</v>
      </c>
      <c r="C89" s="103"/>
      <c r="D89" s="104"/>
    </row>
    <row r="90" spans="1:4" ht="15.75" hidden="1">
      <c r="A90" s="105"/>
      <c r="B90" s="106"/>
      <c r="C90" s="99"/>
      <c r="D90" s="107"/>
    </row>
    <row r="91" spans="1:4" ht="15.75" hidden="1">
      <c r="A91" s="105"/>
      <c r="B91" s="106"/>
      <c r="C91" s="99"/>
      <c r="D91" s="107"/>
    </row>
    <row r="92" spans="1:4" ht="15.75" hidden="1">
      <c r="A92" s="105"/>
      <c r="B92" s="106"/>
      <c r="C92" s="99"/>
      <c r="D92" s="107"/>
    </row>
    <row r="93" spans="1:4" ht="15.75" hidden="1">
      <c r="A93" s="105"/>
      <c r="B93" s="106"/>
      <c r="C93" s="99"/>
      <c r="D93" s="107"/>
    </row>
    <row r="94" spans="1:4" ht="15.75" hidden="1">
      <c r="A94" s="105"/>
      <c r="B94" s="108"/>
      <c r="C94" s="99"/>
      <c r="D94" s="109"/>
    </row>
    <row r="95" spans="1:4" ht="15.75" hidden="1">
      <c r="A95" s="105"/>
      <c r="B95" s="108"/>
      <c r="C95" s="99"/>
      <c r="D95" s="109"/>
    </row>
    <row r="96" spans="1:4" ht="15.75" hidden="1">
      <c r="A96" s="105"/>
      <c r="B96" s="108"/>
      <c r="C96" s="99"/>
      <c r="D96" s="109"/>
    </row>
    <row r="97" spans="1:4" ht="15.75" hidden="1">
      <c r="A97" s="105"/>
      <c r="B97" s="108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78.75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63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>
      <c r="A168" s="133"/>
      <c r="B168" s="134"/>
      <c r="C168" s="128"/>
      <c r="D168" s="119"/>
    </row>
    <row r="169" spans="1:4" ht="15.75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47" t="s">
        <v>14</v>
      </c>
      <c r="B177" s="148">
        <f>B17+B11+B89+B170</f>
        <v>11252.640000000001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123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4358236.4800000004</v>
      </c>
      <c r="C13" s="12"/>
      <c r="D13" s="37"/>
    </row>
    <row r="14" spans="1:4">
      <c r="A14" s="13" t="s">
        <v>16</v>
      </c>
      <c r="B14" s="3">
        <v>56318.58</v>
      </c>
      <c r="C14" s="44" t="s">
        <v>74</v>
      </c>
      <c r="D14" s="39" t="s">
        <v>124</v>
      </c>
    </row>
    <row r="15" spans="1:4">
      <c r="A15" s="13"/>
      <c r="B15" s="3"/>
      <c r="C15" s="44"/>
      <c r="D15" s="39"/>
    </row>
    <row r="16" spans="1:4">
      <c r="A16" s="13"/>
      <c r="B16" s="3"/>
      <c r="C16" s="44"/>
      <c r="D16" s="39"/>
    </row>
    <row r="17" spans="1:4">
      <c r="A17" s="13"/>
      <c r="B17" s="46"/>
      <c r="C17" s="44"/>
      <c r="D17" s="39"/>
    </row>
    <row r="18" spans="1:4">
      <c r="A18" s="13"/>
      <c r="B18" s="3"/>
      <c r="C18" s="44"/>
      <c r="D18" s="39"/>
    </row>
    <row r="19" spans="1:4">
      <c r="A19" s="13"/>
      <c r="B19" s="3">
        <v>825.8</v>
      </c>
      <c r="C19" s="44" t="s">
        <v>41</v>
      </c>
      <c r="D19" s="39" t="s">
        <v>125</v>
      </c>
    </row>
    <row r="20" spans="1:4">
      <c r="A20" s="13"/>
      <c r="B20" s="3">
        <v>1097.04</v>
      </c>
      <c r="C20" s="44" t="s">
        <v>126</v>
      </c>
      <c r="D20" s="39" t="s">
        <v>127</v>
      </c>
    </row>
    <row r="21" spans="1:4">
      <c r="A21" s="13"/>
      <c r="B21" s="3">
        <v>102.16</v>
      </c>
      <c r="C21" s="44" t="s">
        <v>126</v>
      </c>
      <c r="D21" s="39" t="s">
        <v>128</v>
      </c>
    </row>
    <row r="22" spans="1:4">
      <c r="A22" s="13"/>
      <c r="B22" s="3">
        <v>871.08</v>
      </c>
      <c r="C22" s="44" t="s">
        <v>126</v>
      </c>
      <c r="D22" s="39" t="s">
        <v>129</v>
      </c>
    </row>
    <row r="23" spans="1:4">
      <c r="A23" s="13"/>
      <c r="B23" s="3">
        <v>1802.85</v>
      </c>
      <c r="C23" s="44" t="s">
        <v>130</v>
      </c>
      <c r="D23" s="39" t="s">
        <v>131</v>
      </c>
    </row>
    <row r="24" spans="1:4">
      <c r="A24" s="13"/>
      <c r="B24" s="3">
        <v>23.22</v>
      </c>
      <c r="C24" s="44" t="s">
        <v>126</v>
      </c>
      <c r="D24" s="39" t="s">
        <v>132</v>
      </c>
    </row>
    <row r="25" spans="1:4">
      <c r="A25" s="13"/>
      <c r="B25" s="3">
        <v>2110718.08</v>
      </c>
      <c r="C25" s="44" t="s">
        <v>133</v>
      </c>
      <c r="D25" s="39" t="s">
        <v>134</v>
      </c>
    </row>
    <row r="26" spans="1:4" ht="13.5" thickBot="1">
      <c r="A26" s="13"/>
      <c r="B26" s="48">
        <v>2186477.67</v>
      </c>
      <c r="C26" s="44" t="s">
        <v>133</v>
      </c>
      <c r="D26" s="39" t="s">
        <v>134</v>
      </c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4358236.4800000004</v>
      </c>
      <c r="C149" s="28"/>
      <c r="D149" s="29"/>
    </row>
    <row r="150" spans="1:4">
      <c r="A150" s="72"/>
      <c r="B150" s="7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107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15620.7</v>
      </c>
      <c r="C13" s="12"/>
      <c r="D13" s="37"/>
    </row>
    <row r="14" spans="1:4">
      <c r="A14" s="13" t="s">
        <v>16</v>
      </c>
      <c r="B14" s="3">
        <v>200</v>
      </c>
      <c r="C14" s="44" t="s">
        <v>69</v>
      </c>
      <c r="D14" s="39" t="s">
        <v>108</v>
      </c>
    </row>
    <row r="15" spans="1:4">
      <c r="A15" s="13"/>
      <c r="B15" s="3"/>
      <c r="C15" s="44" t="s">
        <v>109</v>
      </c>
      <c r="D15" s="39" t="s">
        <v>108</v>
      </c>
    </row>
    <row r="16" spans="1:4">
      <c r="A16" s="13"/>
      <c r="B16" s="3"/>
      <c r="C16" s="44" t="s">
        <v>110</v>
      </c>
      <c r="D16" s="39" t="s">
        <v>108</v>
      </c>
    </row>
    <row r="17" spans="1:4">
      <c r="A17" s="13"/>
      <c r="B17" s="46"/>
      <c r="C17" s="44" t="s">
        <v>111</v>
      </c>
      <c r="D17" s="39" t="s">
        <v>108</v>
      </c>
    </row>
    <row r="18" spans="1:4">
      <c r="A18" s="13"/>
      <c r="B18" s="3"/>
      <c r="C18" s="44" t="s">
        <v>112</v>
      </c>
      <c r="D18" s="39" t="s">
        <v>108</v>
      </c>
    </row>
    <row r="19" spans="1:4">
      <c r="A19" s="13"/>
      <c r="B19" s="3">
        <v>50</v>
      </c>
      <c r="C19" s="44" t="s">
        <v>69</v>
      </c>
      <c r="D19" s="39" t="s">
        <v>108</v>
      </c>
    </row>
    <row r="20" spans="1:4">
      <c r="A20" s="13"/>
      <c r="B20" s="3">
        <v>200</v>
      </c>
      <c r="C20" s="44" t="s">
        <v>69</v>
      </c>
      <c r="D20" s="39" t="s">
        <v>108</v>
      </c>
    </row>
    <row r="21" spans="1:4">
      <c r="A21" s="13"/>
      <c r="B21" s="3">
        <v>197.54</v>
      </c>
      <c r="C21" s="44" t="s">
        <v>113</v>
      </c>
      <c r="D21" s="39" t="s">
        <v>114</v>
      </c>
    </row>
    <row r="22" spans="1:4">
      <c r="A22" s="13"/>
      <c r="B22" s="3">
        <v>82</v>
      </c>
      <c r="C22" s="44" t="s">
        <v>115</v>
      </c>
      <c r="D22" s="39" t="s">
        <v>116</v>
      </c>
    </row>
    <row r="23" spans="1:4">
      <c r="A23" s="13"/>
      <c r="B23" s="3">
        <v>658.6</v>
      </c>
      <c r="C23" s="44" t="s">
        <v>117</v>
      </c>
      <c r="D23" s="39" t="s">
        <v>118</v>
      </c>
    </row>
    <row r="24" spans="1:4">
      <c r="A24" s="13"/>
      <c r="B24" s="3">
        <v>1127.19</v>
      </c>
      <c r="C24" s="44" t="s">
        <v>119</v>
      </c>
      <c r="D24" s="39" t="s">
        <v>120</v>
      </c>
    </row>
    <row r="25" spans="1:4">
      <c r="A25" s="13"/>
      <c r="B25" s="3">
        <f>9805.37+3300</f>
        <v>13105.37</v>
      </c>
      <c r="C25" s="44" t="s">
        <v>121</v>
      </c>
      <c r="D25" s="39" t="s">
        <v>122</v>
      </c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8"/>
      <c r="C83" s="21"/>
      <c r="D83" s="45"/>
    </row>
    <row r="84" spans="1:4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15620.7</v>
      </c>
      <c r="C149" s="28"/>
      <c r="D149" s="29"/>
    </row>
    <row r="150" spans="1:4">
      <c r="A150" s="72"/>
      <c r="B150" s="7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64496.289999999994</v>
      </c>
      <c r="C13" s="12"/>
      <c r="D13" s="37"/>
    </row>
    <row r="14" spans="1:4">
      <c r="A14" s="13" t="s">
        <v>16</v>
      </c>
      <c r="B14" s="3">
        <f>1170.85+812.43+640.41+597.23</f>
        <v>3220.9199999999996</v>
      </c>
      <c r="C14" s="44" t="s">
        <v>98</v>
      </c>
      <c r="D14" s="39" t="s">
        <v>99</v>
      </c>
    </row>
    <row r="15" spans="1:4">
      <c r="A15" s="13"/>
      <c r="B15" s="3"/>
      <c r="C15" s="44"/>
      <c r="D15" s="39" t="s">
        <v>99</v>
      </c>
    </row>
    <row r="16" spans="1:4">
      <c r="A16" s="13"/>
      <c r="B16" s="3"/>
      <c r="C16" s="44"/>
      <c r="D16" s="39" t="s">
        <v>99</v>
      </c>
    </row>
    <row r="17" spans="1:4">
      <c r="A17" s="13"/>
      <c r="B17" s="46"/>
      <c r="C17" s="44"/>
      <c r="D17" s="39" t="s">
        <v>99</v>
      </c>
    </row>
    <row r="18" spans="1:4">
      <c r="A18" s="13"/>
      <c r="B18" s="3"/>
      <c r="C18" s="44"/>
      <c r="D18" s="39" t="s">
        <v>99</v>
      </c>
    </row>
    <row r="19" spans="1:4">
      <c r="A19" s="13"/>
      <c r="B19" s="3">
        <v>979.69</v>
      </c>
      <c r="C19" s="44" t="s">
        <v>100</v>
      </c>
      <c r="D19" s="39" t="s">
        <v>99</v>
      </c>
    </row>
    <row r="20" spans="1:4" ht="24">
      <c r="A20" s="13"/>
      <c r="B20" s="3">
        <v>685.31</v>
      </c>
      <c r="C20" s="44" t="s">
        <v>101</v>
      </c>
      <c r="D20" s="39" t="s">
        <v>99</v>
      </c>
    </row>
    <row r="21" spans="1:4">
      <c r="A21" s="13"/>
      <c r="B21" s="3">
        <v>1545.1</v>
      </c>
      <c r="C21" s="44" t="s">
        <v>102</v>
      </c>
      <c r="D21" s="39" t="s">
        <v>99</v>
      </c>
    </row>
    <row r="22" spans="1:4">
      <c r="A22" s="13"/>
      <c r="B22" s="3">
        <f>946.02+2661.91</f>
        <v>3607.93</v>
      </c>
      <c r="C22" s="44" t="s">
        <v>103</v>
      </c>
      <c r="D22" s="39" t="s">
        <v>99</v>
      </c>
    </row>
    <row r="23" spans="1:4">
      <c r="A23" s="13"/>
      <c r="B23" s="3">
        <v>54457.34</v>
      </c>
      <c r="C23" s="44" t="s">
        <v>104</v>
      </c>
      <c r="D23" s="39" t="s">
        <v>105</v>
      </c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8475000</v>
      </c>
      <c r="C77" s="12"/>
      <c r="D77" s="14"/>
    </row>
    <row r="78" spans="1:4">
      <c r="A78" s="13"/>
      <c r="B78" s="3">
        <v>8475000</v>
      </c>
      <c r="C78" s="21" t="s">
        <v>19</v>
      </c>
      <c r="D78" s="45" t="s">
        <v>106</v>
      </c>
    </row>
    <row r="79" spans="1:4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8539496.2899999991</v>
      </c>
      <c r="C149" s="28"/>
      <c r="D149" s="29"/>
    </row>
    <row r="150" spans="1:4">
      <c r="A150" s="72"/>
      <c r="B150" s="7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1160910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>
        <v>1160910</v>
      </c>
      <c r="C9" s="1" t="s">
        <v>96</v>
      </c>
      <c r="D9" s="2" t="s">
        <v>31</v>
      </c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>
      <c r="A142" s="24"/>
      <c r="B142" s="47"/>
      <c r="C142" s="21" t="s">
        <v>19</v>
      </c>
      <c r="D142" s="45"/>
    </row>
    <row r="143" spans="1:4" ht="15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1160910</v>
      </c>
      <c r="C149" s="28"/>
      <c r="D149" s="29"/>
    </row>
    <row r="150" spans="1:4">
      <c r="A150" s="71"/>
      <c r="B150" s="7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31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1475385</v>
      </c>
      <c r="C7" s="18"/>
      <c r="D7" s="19"/>
    </row>
    <row r="8" spans="1:4">
      <c r="A8" s="13" t="s">
        <v>4</v>
      </c>
      <c r="B8" s="3">
        <v>1475385</v>
      </c>
      <c r="C8" s="1" t="s">
        <v>23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71040.600000000006</v>
      </c>
      <c r="C13" s="12"/>
      <c r="D13" s="37"/>
    </row>
    <row r="14" spans="1:4">
      <c r="A14" s="13" t="s">
        <v>16</v>
      </c>
      <c r="B14" s="3">
        <v>9864.2900000000009</v>
      </c>
      <c r="C14" s="44" t="s">
        <v>74</v>
      </c>
      <c r="D14" s="39" t="s">
        <v>91</v>
      </c>
    </row>
    <row r="15" spans="1:4">
      <c r="A15" s="13"/>
      <c r="B15" s="3">
        <v>27637.24</v>
      </c>
      <c r="C15" s="44" t="s">
        <v>74</v>
      </c>
      <c r="D15" s="39" t="s">
        <v>92</v>
      </c>
    </row>
    <row r="16" spans="1:4">
      <c r="A16" s="13"/>
      <c r="B16" s="3">
        <v>2548.0500000000002</v>
      </c>
      <c r="C16" s="44" t="s">
        <v>74</v>
      </c>
      <c r="D16" s="39" t="s">
        <v>93</v>
      </c>
    </row>
    <row r="17" spans="1:4">
      <c r="A17" s="13"/>
      <c r="B17" s="46">
        <v>5060.49</v>
      </c>
      <c r="C17" s="44" t="s">
        <v>74</v>
      </c>
      <c r="D17" s="39" t="s">
        <v>91</v>
      </c>
    </row>
    <row r="18" spans="1:4">
      <c r="A18" s="13"/>
      <c r="B18" s="3">
        <v>13900.9</v>
      </c>
      <c r="C18" s="44" t="s">
        <v>74</v>
      </c>
      <c r="D18" s="39" t="s">
        <v>92</v>
      </c>
    </row>
    <row r="19" spans="1:4">
      <c r="A19" s="13"/>
      <c r="B19" s="3">
        <v>1967.73</v>
      </c>
      <c r="C19" s="44" t="s">
        <v>74</v>
      </c>
      <c r="D19" s="39" t="s">
        <v>93</v>
      </c>
    </row>
    <row r="20" spans="1:4" ht="13.5" thickBot="1">
      <c r="A20" s="13"/>
      <c r="B20" s="3">
        <v>10061.9</v>
      </c>
      <c r="C20" s="44" t="s">
        <v>74</v>
      </c>
      <c r="D20" s="39" t="s">
        <v>94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16467000</v>
      </c>
      <c r="C77" s="12"/>
      <c r="D77" s="14"/>
    </row>
    <row r="78" spans="1:4">
      <c r="A78" s="13"/>
      <c r="B78" s="3">
        <v>16467000</v>
      </c>
      <c r="C78" s="21" t="s">
        <v>19</v>
      </c>
      <c r="D78" s="45" t="s">
        <v>89</v>
      </c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8"/>
      <c r="C83" s="21"/>
      <c r="D83" s="45"/>
    </row>
    <row r="84" spans="1:4">
      <c r="A84" s="13"/>
      <c r="B84" s="23"/>
      <c r="C84" s="21" t="s">
        <v>19</v>
      </c>
      <c r="D84" s="45"/>
    </row>
    <row r="85" spans="1:4">
      <c r="A85" s="13"/>
      <c r="B85" s="23"/>
      <c r="C85" s="21" t="s">
        <v>19</v>
      </c>
      <c r="D85" s="45"/>
    </row>
    <row r="86" spans="1:4" ht="12" hidden="1" customHeight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18013425.600000001</v>
      </c>
      <c r="C149" s="28"/>
      <c r="D149" s="29"/>
    </row>
    <row r="150" spans="1:4">
      <c r="A150" s="69"/>
      <c r="B150" s="69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D153" sqref="D153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610.23</v>
      </c>
      <c r="C13" s="12"/>
      <c r="D13" s="37"/>
    </row>
    <row r="14" spans="1:4">
      <c r="A14" s="13" t="s">
        <v>16</v>
      </c>
      <c r="B14" s="3">
        <v>183</v>
      </c>
      <c r="C14" s="44" t="s">
        <v>25</v>
      </c>
      <c r="D14" s="39" t="s">
        <v>26</v>
      </c>
    </row>
    <row r="15" spans="1:4">
      <c r="A15" s="13"/>
      <c r="B15" s="3">
        <v>260.23</v>
      </c>
      <c r="C15" s="44" t="s">
        <v>87</v>
      </c>
      <c r="D15" s="39" t="s">
        <v>88</v>
      </c>
    </row>
    <row r="16" spans="1:4" ht="13.5" thickBot="1">
      <c r="A16" s="13"/>
      <c r="B16" s="3">
        <v>167</v>
      </c>
      <c r="C16" s="44" t="s">
        <v>87</v>
      </c>
      <c r="D16" s="39" t="s">
        <v>88</v>
      </c>
    </row>
    <row r="17" spans="1:4" ht="12.75" hidden="1" customHeight="1">
      <c r="A17" s="13"/>
      <c r="B17" s="46"/>
      <c r="C17" s="44"/>
      <c r="D17" s="39"/>
    </row>
    <row r="18" spans="1:4" ht="12.75" hidden="1" customHeight="1">
      <c r="A18" s="13"/>
      <c r="B18" s="3"/>
      <c r="C18" s="44"/>
      <c r="D18" s="39"/>
    </row>
    <row r="19" spans="1:4" ht="12.75" hidden="1" customHeight="1">
      <c r="A19" s="13"/>
      <c r="B19" s="3"/>
      <c r="C19" s="44"/>
      <c r="D19" s="39"/>
    </row>
    <row r="20" spans="1:4" ht="12.75" hidden="1" customHeight="1">
      <c r="A20" s="13"/>
      <c r="B20" s="3"/>
      <c r="C20" s="44"/>
      <c r="D20" s="39"/>
    </row>
    <row r="21" spans="1:4" ht="12.75" hidden="1" customHeight="1">
      <c r="A21" s="13"/>
      <c r="B21" s="3"/>
      <c r="C21" s="44"/>
      <c r="D21" s="39"/>
    </row>
    <row r="22" spans="1:4" ht="12.75" hidden="1" customHeight="1">
      <c r="A22" s="13"/>
      <c r="B22" s="3"/>
      <c r="C22" s="44"/>
      <c r="D22" s="39"/>
    </row>
    <row r="23" spans="1:4" ht="12.75" hidden="1" customHeight="1">
      <c r="A23" s="13"/>
      <c r="B23" s="3"/>
      <c r="C23" s="44"/>
      <c r="D23" s="39"/>
    </row>
    <row r="24" spans="1:4" ht="12.75" hidden="1" customHeight="1">
      <c r="A24" s="13"/>
      <c r="B24" s="3"/>
      <c r="C24" s="44"/>
      <c r="D24" s="39"/>
    </row>
    <row r="25" spans="1:4" ht="12.75" hidden="1" customHeight="1">
      <c r="A25" s="13"/>
      <c r="B25" s="3"/>
      <c r="C25" s="44"/>
      <c r="D25" s="39"/>
    </row>
    <row r="26" spans="1:4" ht="12.75" hidden="1" customHeight="1">
      <c r="A26" s="13"/>
      <c r="B26" s="48"/>
      <c r="C26" s="44"/>
      <c r="D26" s="39"/>
    </row>
    <row r="27" spans="1:4" ht="12.75" hidden="1" customHeight="1">
      <c r="A27" s="13"/>
      <c r="B27" s="3"/>
      <c r="C27" s="44"/>
      <c r="D27" s="39"/>
    </row>
    <row r="28" spans="1:4" ht="12.75" hidden="1" customHeight="1">
      <c r="A28" s="13"/>
      <c r="B28" s="3"/>
      <c r="C28" s="44"/>
      <c r="D28" s="39"/>
    </row>
    <row r="29" spans="1:4" ht="12.75" hidden="1" customHeight="1">
      <c r="A29" s="13"/>
      <c r="B29" s="3"/>
      <c r="C29" s="44"/>
      <c r="D29" s="39"/>
    </row>
    <row r="30" spans="1:4" ht="12.75" hidden="1" customHeight="1">
      <c r="A30" s="13"/>
      <c r="B30" s="3"/>
      <c r="C30" s="44"/>
      <c r="D30" s="39"/>
    </row>
    <row r="31" spans="1:4" ht="12.75" hidden="1" customHeight="1">
      <c r="A31" s="13"/>
      <c r="B31" s="3"/>
      <c r="C31" s="44"/>
      <c r="D31" s="39"/>
    </row>
    <row r="32" spans="1:4" ht="12.75" hidden="1" customHeight="1">
      <c r="A32" s="13"/>
      <c r="B32" s="3"/>
      <c r="C32" s="44"/>
      <c r="D32" s="39"/>
    </row>
    <row r="33" spans="1:4" ht="12.75" hidden="1" customHeight="1">
      <c r="A33" s="13"/>
      <c r="B33" s="3"/>
      <c r="C33" s="44"/>
      <c r="D33" s="39"/>
    </row>
    <row r="34" spans="1:4" ht="12.75" hidden="1" customHeight="1">
      <c r="A34" s="13"/>
      <c r="B34" s="3"/>
      <c r="C34" s="44"/>
      <c r="D34" s="39"/>
    </row>
    <row r="35" spans="1:4" ht="12.75" hidden="1" customHeight="1">
      <c r="A35" s="13"/>
      <c r="B35" s="3"/>
      <c r="C35" s="44"/>
      <c r="D35" s="39"/>
    </row>
    <row r="36" spans="1:4" ht="12.75" hidden="1" customHeight="1">
      <c r="A36" s="13"/>
      <c r="B36" s="3"/>
      <c r="C36" s="44"/>
      <c r="D36" s="39"/>
    </row>
    <row r="37" spans="1:4" ht="12.75" hidden="1" customHeight="1">
      <c r="A37" s="13"/>
      <c r="B37" s="3"/>
      <c r="C37" s="44"/>
      <c r="D37" s="39"/>
    </row>
    <row r="38" spans="1:4" ht="12.75" hidden="1" customHeight="1">
      <c r="A38" s="13"/>
      <c r="B38" s="3"/>
      <c r="C38" s="44"/>
      <c r="D38" s="39"/>
    </row>
    <row r="39" spans="1:4" ht="12.75" hidden="1" customHeight="1">
      <c r="A39" s="13"/>
      <c r="B39" s="3"/>
      <c r="C39" s="44"/>
      <c r="D39" s="39"/>
    </row>
    <row r="40" spans="1:4" ht="12.75" hidden="1" customHeight="1">
      <c r="A40" s="13"/>
      <c r="B40" s="3"/>
      <c r="C40" s="44"/>
      <c r="D40" s="39"/>
    </row>
    <row r="41" spans="1:4" ht="12.75" hidden="1" customHeight="1">
      <c r="A41" s="13"/>
      <c r="B41" s="3"/>
      <c r="C41" s="44"/>
      <c r="D41" s="39"/>
    </row>
    <row r="42" spans="1:4" ht="12.75" hidden="1" customHeight="1">
      <c r="A42" s="13"/>
      <c r="B42" s="3"/>
      <c r="C42" s="44"/>
      <c r="D42" s="39"/>
    </row>
    <row r="43" spans="1:4" ht="12.75" hidden="1" customHeight="1">
      <c r="A43" s="13"/>
      <c r="B43" s="3"/>
      <c r="C43" s="44"/>
      <c r="D43" s="39"/>
    </row>
    <row r="44" spans="1:4" ht="12.75" hidden="1" customHeight="1">
      <c r="A44" s="13"/>
      <c r="B44" s="3"/>
      <c r="C44" s="44"/>
      <c r="D44" s="39"/>
    </row>
    <row r="45" spans="1:4" ht="12.75" hidden="1" customHeight="1">
      <c r="A45" s="13"/>
      <c r="B45" s="3"/>
      <c r="C45" s="44"/>
      <c r="D45" s="39"/>
    </row>
    <row r="46" spans="1:4" ht="12.75" hidden="1" customHeight="1">
      <c r="A46" s="13"/>
      <c r="B46" s="3"/>
      <c r="C46" s="44"/>
      <c r="D46" s="39"/>
    </row>
    <row r="47" spans="1:4" ht="12.75" hidden="1" customHeight="1">
      <c r="A47" s="13"/>
      <c r="B47" s="3"/>
      <c r="C47" s="44"/>
      <c r="D47" s="39"/>
    </row>
    <row r="48" spans="1:4" ht="12.75" hidden="1" customHeight="1">
      <c r="A48" s="13"/>
      <c r="B48" s="3"/>
      <c r="C48" s="44"/>
      <c r="D48" s="39"/>
    </row>
    <row r="49" spans="1:4" ht="12.75" hidden="1" customHeight="1">
      <c r="A49" s="13"/>
      <c r="B49" s="3"/>
      <c r="C49" s="44"/>
      <c r="D49" s="39"/>
    </row>
    <row r="50" spans="1:4" ht="12.75" hidden="1" customHeight="1">
      <c r="A50" s="13"/>
      <c r="B50" s="3"/>
      <c r="C50" s="44"/>
      <c r="D50" s="39"/>
    </row>
    <row r="51" spans="1:4" ht="12.75" hidden="1" customHeight="1">
      <c r="A51" s="13"/>
      <c r="B51" s="3"/>
      <c r="C51" s="44"/>
      <c r="D51" s="39"/>
    </row>
    <row r="52" spans="1:4" ht="12.75" hidden="1" customHeight="1">
      <c r="A52" s="13"/>
      <c r="B52" s="3"/>
      <c r="C52" s="44"/>
      <c r="D52" s="39"/>
    </row>
    <row r="53" spans="1:4" ht="12.75" hidden="1" customHeight="1">
      <c r="A53" s="13"/>
      <c r="B53" s="3"/>
      <c r="C53" s="44"/>
      <c r="D53" s="39"/>
    </row>
    <row r="54" spans="1:4" ht="12.75" hidden="1" customHeight="1">
      <c r="A54" s="13"/>
      <c r="B54" s="3"/>
      <c r="C54" s="44"/>
      <c r="D54" s="39"/>
    </row>
    <row r="55" spans="1:4" ht="12.75" hidden="1" customHeight="1">
      <c r="A55" s="13"/>
      <c r="B55" s="3"/>
      <c r="C55" s="44"/>
      <c r="D55" s="39"/>
    </row>
    <row r="56" spans="1:4" ht="12.75" hidden="1" customHeight="1">
      <c r="A56" s="13"/>
      <c r="B56" s="3"/>
      <c r="C56" s="44"/>
      <c r="D56" s="39"/>
    </row>
    <row r="57" spans="1:4" ht="12.75" hidden="1" customHeight="1">
      <c r="A57" s="13"/>
      <c r="B57" s="3"/>
      <c r="C57" s="44"/>
      <c r="D57" s="39"/>
    </row>
    <row r="58" spans="1:4" ht="12.75" hidden="1" customHeight="1">
      <c r="A58" s="13"/>
      <c r="B58" s="3"/>
      <c r="C58" s="44"/>
      <c r="D58" s="39"/>
    </row>
    <row r="59" spans="1:4" ht="12.75" hidden="1" customHeight="1">
      <c r="A59" s="13"/>
      <c r="B59" s="3"/>
      <c r="C59" s="44"/>
      <c r="D59" s="39"/>
    </row>
    <row r="60" spans="1:4" ht="12.75" hidden="1" customHeight="1">
      <c r="A60" s="13"/>
      <c r="B60" s="3"/>
      <c r="C60" s="44"/>
      <c r="D60" s="39"/>
    </row>
    <row r="61" spans="1:4" ht="12.75" hidden="1" customHeight="1">
      <c r="A61" s="13"/>
      <c r="B61" s="3"/>
      <c r="C61" s="44"/>
      <c r="D61" s="39"/>
    </row>
    <row r="62" spans="1:4" ht="12.75" hidden="1" customHeight="1">
      <c r="A62" s="13"/>
      <c r="B62" s="3"/>
      <c r="C62" s="44"/>
      <c r="D62" s="39"/>
    </row>
    <row r="63" spans="1:4" ht="12.75" hidden="1" customHeight="1">
      <c r="A63" s="13"/>
      <c r="B63" s="3"/>
      <c r="C63" s="44"/>
      <c r="D63" s="39"/>
    </row>
    <row r="64" spans="1:4" ht="12.75" hidden="1" customHeight="1">
      <c r="A64" s="13"/>
      <c r="B64" s="3"/>
      <c r="C64" s="44"/>
      <c r="D64" s="39"/>
    </row>
    <row r="65" spans="1:4" ht="12.75" hidden="1" customHeight="1">
      <c r="A65" s="13"/>
      <c r="B65" s="3"/>
      <c r="C65" s="44"/>
      <c r="D65" s="39"/>
    </row>
    <row r="66" spans="1:4" ht="12.75" hidden="1" customHeight="1">
      <c r="A66" s="13"/>
      <c r="B66" s="3"/>
      <c r="C66" s="44"/>
      <c r="D66" s="39"/>
    </row>
    <row r="67" spans="1:4" ht="12.75" hidden="1" customHeight="1">
      <c r="A67" s="13"/>
      <c r="B67" s="3"/>
      <c r="C67" s="44"/>
      <c r="D67" s="39"/>
    </row>
    <row r="68" spans="1:4" ht="12.75" hidden="1" customHeight="1">
      <c r="A68" s="13"/>
      <c r="B68" s="3"/>
      <c r="C68" s="44"/>
      <c r="D68" s="39"/>
    </row>
    <row r="69" spans="1:4" ht="12.75" hidden="1" customHeight="1">
      <c r="A69" s="13"/>
      <c r="B69" s="3"/>
      <c r="C69" s="44"/>
      <c r="D69" s="39"/>
    </row>
    <row r="70" spans="1:4" ht="12.75" hidden="1" customHeight="1">
      <c r="A70" s="13"/>
      <c r="B70" s="3"/>
      <c r="C70" s="44"/>
      <c r="D70" s="39"/>
    </row>
    <row r="71" spans="1:4" ht="12.75" hidden="1" customHeight="1">
      <c r="A71" s="13"/>
      <c r="B71" s="3"/>
      <c r="C71" s="44"/>
      <c r="D71" s="39"/>
    </row>
    <row r="72" spans="1:4" ht="12.75" hidden="1" customHeight="1">
      <c r="A72" s="13"/>
      <c r="B72" s="3"/>
      <c r="C72" s="44"/>
      <c r="D72" s="39"/>
    </row>
    <row r="73" spans="1:4" ht="12.75" hidden="1" customHeight="1">
      <c r="A73" s="13"/>
      <c r="B73" s="3"/>
      <c r="C73" s="44"/>
      <c r="D73" s="39"/>
    </row>
    <row r="74" spans="1:4" ht="12.75" hidden="1" customHeight="1">
      <c r="A74" s="13"/>
      <c r="B74" s="3"/>
      <c r="C74" s="44"/>
      <c r="D74" s="39"/>
    </row>
    <row r="75" spans="1:4" ht="12.75" hidden="1" customHeight="1">
      <c r="A75" s="13"/>
      <c r="B75" s="3"/>
      <c r="C75" s="44"/>
      <c r="D75" s="39"/>
    </row>
    <row r="76" spans="1:4" ht="13.5" hidden="1" customHeight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2985000</v>
      </c>
      <c r="C77" s="12"/>
      <c r="D77" s="14"/>
    </row>
    <row r="78" spans="1:4">
      <c r="A78" s="13"/>
      <c r="B78" s="3">
        <v>2985000</v>
      </c>
      <c r="C78" s="21" t="s">
        <v>19</v>
      </c>
      <c r="D78" s="45" t="s">
        <v>89</v>
      </c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8"/>
      <c r="C83" s="21"/>
      <c r="D83" s="45"/>
    </row>
    <row r="84" spans="1:4">
      <c r="A84" s="13"/>
      <c r="B84" s="23"/>
      <c r="C84" s="21" t="s">
        <v>19</v>
      </c>
      <c r="D84" s="45"/>
    </row>
    <row r="85" spans="1:4">
      <c r="A85" s="13"/>
      <c r="B85" s="23"/>
      <c r="C85" s="21" t="s">
        <v>19</v>
      </c>
      <c r="D85" s="45"/>
    </row>
    <row r="86" spans="1:4">
      <c r="A86" s="13"/>
      <c r="B86" s="23"/>
      <c r="C86" s="21" t="s">
        <v>19</v>
      </c>
      <c r="D86" s="45"/>
    </row>
    <row r="87" spans="1:4" ht="13.5" hidden="1" customHeight="1">
      <c r="A87" s="13"/>
      <c r="B87" s="23"/>
      <c r="C87" s="21" t="s">
        <v>19</v>
      </c>
      <c r="D87" s="45"/>
    </row>
    <row r="88" spans="1:4" ht="12.75" hidden="1" customHeight="1">
      <c r="A88" s="13"/>
      <c r="B88" s="23"/>
      <c r="C88" s="21" t="s">
        <v>19</v>
      </c>
      <c r="D88" s="45"/>
    </row>
    <row r="89" spans="1:4" ht="12.75" hidden="1" customHeight="1">
      <c r="A89" s="13"/>
      <c r="B89" s="23"/>
      <c r="C89" s="21" t="s">
        <v>19</v>
      </c>
      <c r="D89" s="45"/>
    </row>
    <row r="90" spans="1:4" ht="12.75" hidden="1" customHeight="1">
      <c r="A90" s="13"/>
      <c r="B90" s="23"/>
      <c r="C90" s="21" t="s">
        <v>19</v>
      </c>
      <c r="D90" s="45"/>
    </row>
    <row r="91" spans="1:4" ht="12.75" hidden="1" customHeight="1">
      <c r="A91" s="11" t="s">
        <v>8</v>
      </c>
      <c r="B91" s="15"/>
      <c r="C91" s="21" t="s">
        <v>19</v>
      </c>
      <c r="D91" s="45"/>
    </row>
    <row r="92" spans="1:4" ht="12.75" hidden="1" customHeight="1">
      <c r="A92" s="13" t="s">
        <v>9</v>
      </c>
      <c r="B92" s="3"/>
      <c r="C92" s="21" t="s">
        <v>19</v>
      </c>
      <c r="D92" s="45"/>
    </row>
    <row r="93" spans="1:4" ht="12.75" hidden="1" customHeight="1">
      <c r="A93" s="13"/>
      <c r="B93" s="3"/>
      <c r="C93" s="21" t="s">
        <v>19</v>
      </c>
      <c r="D93" s="45"/>
    </row>
    <row r="94" spans="1:4" ht="51" hidden="1" customHeight="1">
      <c r="A94" s="11" t="s">
        <v>10</v>
      </c>
      <c r="B94" s="15"/>
      <c r="C94" s="21" t="s">
        <v>19</v>
      </c>
      <c r="D94" s="45"/>
    </row>
    <row r="95" spans="1:4" ht="12.75" hidden="1" customHeight="1">
      <c r="A95" s="13"/>
      <c r="B95" s="3"/>
      <c r="C95" s="21" t="s">
        <v>19</v>
      </c>
      <c r="D95" s="45"/>
    </row>
    <row r="96" spans="1:4" ht="12.75" hidden="1" customHeight="1">
      <c r="A96" s="13"/>
      <c r="B96" s="3"/>
      <c r="C96" s="21" t="s">
        <v>19</v>
      </c>
      <c r="D96" s="45"/>
    </row>
    <row r="97" spans="1:4" ht="12.75" hidden="1" customHeight="1">
      <c r="A97" s="13"/>
      <c r="B97" s="3"/>
      <c r="C97" s="21" t="s">
        <v>19</v>
      </c>
      <c r="D97" s="45"/>
    </row>
    <row r="98" spans="1:4" ht="12.75" hidden="1" customHeight="1">
      <c r="A98" s="13"/>
      <c r="B98" s="3"/>
      <c r="C98" s="21" t="s">
        <v>19</v>
      </c>
      <c r="D98" s="45"/>
    </row>
    <row r="99" spans="1:4" ht="12.75" hidden="1" customHeight="1">
      <c r="A99" s="13"/>
      <c r="B99" s="3"/>
      <c r="C99" s="21" t="s">
        <v>19</v>
      </c>
      <c r="D99" s="45"/>
    </row>
    <row r="100" spans="1:4" ht="12.75" hidden="1" customHeight="1">
      <c r="A100" s="13"/>
      <c r="B100" s="3"/>
      <c r="C100" s="21" t="s">
        <v>19</v>
      </c>
      <c r="D100" s="45"/>
    </row>
    <row r="101" spans="1:4" ht="12.75" hidden="1" customHeight="1">
      <c r="A101" s="13"/>
      <c r="B101" s="3"/>
      <c r="C101" s="21" t="s">
        <v>19</v>
      </c>
      <c r="D101" s="45"/>
    </row>
    <row r="102" spans="1:4" ht="12.75" hidden="1" customHeight="1">
      <c r="A102" s="13"/>
      <c r="B102" s="3"/>
      <c r="C102" s="21" t="s">
        <v>19</v>
      </c>
      <c r="D102" s="45"/>
    </row>
    <row r="103" spans="1:4" ht="12.75" hidden="1" customHeight="1">
      <c r="A103" s="13"/>
      <c r="B103" s="3"/>
      <c r="C103" s="21" t="s">
        <v>19</v>
      </c>
      <c r="D103" s="45"/>
    </row>
    <row r="104" spans="1:4" ht="12.75" hidden="1" customHeight="1">
      <c r="A104" s="13"/>
      <c r="B104" s="3"/>
      <c r="C104" s="21" t="s">
        <v>19</v>
      </c>
      <c r="D104" s="45"/>
    </row>
    <row r="105" spans="1:4" ht="38.25" hidden="1" customHeight="1">
      <c r="A105" s="11" t="s">
        <v>11</v>
      </c>
      <c r="B105" s="15"/>
      <c r="C105" s="21" t="s">
        <v>19</v>
      </c>
      <c r="D105" s="45"/>
    </row>
    <row r="106" spans="1:4" ht="38.25" hidden="1" customHeight="1">
      <c r="A106" s="13" t="s">
        <v>12</v>
      </c>
      <c r="B106" s="15"/>
      <c r="C106" s="21" t="s">
        <v>19</v>
      </c>
      <c r="D106" s="45"/>
    </row>
    <row r="107" spans="1:4" ht="12.75" hidden="1" customHeight="1">
      <c r="A107" s="13" t="s">
        <v>18</v>
      </c>
      <c r="B107" s="3"/>
      <c r="C107" s="21" t="s">
        <v>19</v>
      </c>
      <c r="D107" s="45"/>
    </row>
    <row r="108" spans="1:4" ht="12.75" hidden="1" customHeight="1">
      <c r="A108" s="40"/>
      <c r="B108" s="3"/>
      <c r="C108" s="21" t="s">
        <v>19</v>
      </c>
      <c r="D108" s="45"/>
    </row>
    <row r="109" spans="1:4" ht="12.75" hidden="1" customHeight="1">
      <c r="A109" s="31"/>
      <c r="B109" s="3"/>
      <c r="C109" s="21" t="s">
        <v>19</v>
      </c>
      <c r="D109" s="45"/>
    </row>
    <row r="110" spans="1:4" ht="12.75" hidden="1" customHeight="1">
      <c r="A110" s="13"/>
      <c r="B110" s="3"/>
      <c r="C110" s="21" t="s">
        <v>19</v>
      </c>
      <c r="D110" s="45"/>
    </row>
    <row r="111" spans="1:4" ht="12.75" hidden="1" customHeight="1">
      <c r="A111" s="42"/>
      <c r="B111" s="3"/>
      <c r="C111" s="21" t="s">
        <v>19</v>
      </c>
      <c r="D111" s="45"/>
    </row>
    <row r="112" spans="1:4" ht="12.75" hidden="1" customHeight="1">
      <c r="A112" s="42"/>
      <c r="B112" s="32"/>
      <c r="C112" s="21" t="s">
        <v>19</v>
      </c>
      <c r="D112" s="45"/>
    </row>
    <row r="113" spans="1:4" ht="12.75" hidden="1" customHeight="1">
      <c r="A113" s="42"/>
      <c r="B113" s="32"/>
      <c r="C113" s="21" t="s">
        <v>19</v>
      </c>
      <c r="D113" s="45"/>
    </row>
    <row r="114" spans="1:4" ht="12.75" hidden="1" customHeight="1">
      <c r="A114" s="42"/>
      <c r="B114" s="32"/>
      <c r="C114" s="21" t="s">
        <v>19</v>
      </c>
      <c r="D114" s="45"/>
    </row>
    <row r="115" spans="1:4" ht="12.75" hidden="1" customHeight="1">
      <c r="A115" s="42"/>
      <c r="B115" s="32"/>
      <c r="C115" s="21" t="s">
        <v>19</v>
      </c>
      <c r="D115" s="45"/>
    </row>
    <row r="116" spans="1:4" ht="12.75" hidden="1" customHeight="1">
      <c r="A116" s="13"/>
      <c r="B116" s="32"/>
      <c r="C116" s="21" t="s">
        <v>19</v>
      </c>
      <c r="D116" s="45"/>
    </row>
    <row r="117" spans="1:4" ht="12.75" hidden="1" customHeight="1">
      <c r="A117" s="13"/>
      <c r="B117" s="32"/>
      <c r="C117" s="21" t="s">
        <v>19</v>
      </c>
      <c r="D117" s="45"/>
    </row>
    <row r="118" spans="1:4" ht="12.75" hidden="1" customHeight="1">
      <c r="A118" s="13"/>
      <c r="B118" s="33"/>
      <c r="C118" s="21" t="s">
        <v>19</v>
      </c>
      <c r="D118" s="45"/>
    </row>
    <row r="119" spans="1:4" ht="12.75" hidden="1" customHeight="1">
      <c r="A119" s="13"/>
      <c r="B119" s="34"/>
      <c r="C119" s="21" t="s">
        <v>19</v>
      </c>
      <c r="D119" s="45"/>
    </row>
    <row r="120" spans="1:4" ht="12.75" hidden="1" customHeight="1">
      <c r="A120" s="13"/>
      <c r="B120" s="35"/>
      <c r="C120" s="21" t="s">
        <v>19</v>
      </c>
      <c r="D120" s="45"/>
    </row>
    <row r="121" spans="1:4" ht="12.75" hidden="1" customHeight="1">
      <c r="A121" s="13"/>
      <c r="B121" s="35"/>
      <c r="C121" s="21" t="s">
        <v>19</v>
      </c>
      <c r="D121" s="45"/>
    </row>
    <row r="122" spans="1:4" ht="12.75" hidden="1" customHeight="1">
      <c r="A122" s="13"/>
      <c r="B122" s="35"/>
      <c r="C122" s="21" t="s">
        <v>19</v>
      </c>
      <c r="D122" s="45"/>
    </row>
    <row r="123" spans="1:4" ht="12.75" hidden="1" customHeight="1">
      <c r="A123" s="13"/>
      <c r="B123" s="35"/>
      <c r="C123" s="21" t="s">
        <v>19</v>
      </c>
      <c r="D123" s="45"/>
    </row>
    <row r="124" spans="1:4" ht="12.75" hidden="1" customHeight="1">
      <c r="A124" s="13"/>
      <c r="B124" s="35"/>
      <c r="C124" s="21" t="s">
        <v>19</v>
      </c>
      <c r="D124" s="45"/>
    </row>
    <row r="125" spans="1:4" ht="12.75" hidden="1" customHeight="1">
      <c r="A125" s="13"/>
      <c r="B125" s="35"/>
      <c r="C125" s="21" t="s">
        <v>19</v>
      </c>
      <c r="D125" s="45"/>
    </row>
    <row r="126" spans="1:4" ht="12.75" hidden="1" customHeight="1">
      <c r="A126" s="13"/>
      <c r="B126" s="35"/>
      <c r="C126" s="21" t="s">
        <v>19</v>
      </c>
      <c r="D126" s="45"/>
    </row>
    <row r="127" spans="1:4" ht="12.75" hidden="1" customHeight="1">
      <c r="A127" s="13"/>
      <c r="B127" s="35"/>
      <c r="C127" s="21" t="s">
        <v>19</v>
      </c>
      <c r="D127" s="45"/>
    </row>
    <row r="128" spans="1:4" ht="12.75" hidden="1" customHeight="1">
      <c r="A128" s="13"/>
      <c r="B128" s="35"/>
      <c r="C128" s="21" t="s">
        <v>19</v>
      </c>
      <c r="D128" s="45"/>
    </row>
    <row r="129" spans="1:4" ht="12.75" hidden="1" customHeight="1">
      <c r="A129" s="13"/>
      <c r="B129" s="35"/>
      <c r="C129" s="21" t="s">
        <v>19</v>
      </c>
      <c r="D129" s="45"/>
    </row>
    <row r="130" spans="1:4" ht="12.75" hidden="1" customHeight="1">
      <c r="A130" s="13"/>
      <c r="B130" s="35"/>
      <c r="C130" s="21" t="s">
        <v>19</v>
      </c>
      <c r="D130" s="45"/>
    </row>
    <row r="131" spans="1:4" ht="12.75" hidden="1" customHeight="1">
      <c r="A131" s="13"/>
      <c r="B131" s="35"/>
      <c r="C131" s="21" t="s">
        <v>19</v>
      </c>
      <c r="D131" s="45"/>
    </row>
    <row r="132" spans="1:4" ht="12.75" hidden="1" customHeight="1">
      <c r="A132" s="13"/>
      <c r="B132" s="35"/>
      <c r="C132" s="21" t="s">
        <v>19</v>
      </c>
      <c r="D132" s="45"/>
    </row>
    <row r="133" spans="1:4" ht="12.75" hidden="1" customHeight="1">
      <c r="A133" s="13"/>
      <c r="B133" s="35"/>
      <c r="C133" s="21" t="s">
        <v>19</v>
      </c>
      <c r="D133" s="45"/>
    </row>
    <row r="134" spans="1:4" ht="12.75" hidden="1" customHeight="1">
      <c r="A134" s="13"/>
      <c r="B134" s="35"/>
      <c r="C134" s="21" t="s">
        <v>19</v>
      </c>
      <c r="D134" s="45"/>
    </row>
    <row r="135" spans="1:4" ht="12.75" hidden="1" customHeight="1">
      <c r="A135" s="13"/>
      <c r="B135" s="35"/>
      <c r="C135" s="21" t="s">
        <v>19</v>
      </c>
      <c r="D135" s="45"/>
    </row>
    <row r="136" spans="1:4" ht="12.75" hidden="1" customHeight="1">
      <c r="A136" s="13"/>
      <c r="B136" s="35"/>
      <c r="C136" s="21" t="s">
        <v>19</v>
      </c>
      <c r="D136" s="45"/>
    </row>
    <row r="137" spans="1:4" ht="12.75" hidden="1" customHeight="1">
      <c r="A137" s="13"/>
      <c r="B137" s="35"/>
      <c r="C137" s="21" t="s">
        <v>19</v>
      </c>
      <c r="D137" s="45"/>
    </row>
    <row r="138" spans="1:4" ht="12.75" hidden="1" customHeight="1">
      <c r="A138" s="13"/>
      <c r="B138" s="35"/>
      <c r="C138" s="21" t="s">
        <v>19</v>
      </c>
      <c r="D138" s="45"/>
    </row>
    <row r="139" spans="1:4" ht="12.75" hidden="1" customHeight="1">
      <c r="A139" s="36"/>
      <c r="B139" s="30"/>
      <c r="C139" s="21" t="s">
        <v>19</v>
      </c>
      <c r="D139" s="45"/>
    </row>
    <row r="140" spans="1:4" ht="15" hidden="1" customHeight="1">
      <c r="A140" s="24"/>
      <c r="B140" s="47"/>
      <c r="C140" s="21" t="s">
        <v>19</v>
      </c>
      <c r="D140" s="45"/>
    </row>
    <row r="141" spans="1:4" ht="15" hidden="1" customHeight="1">
      <c r="A141" s="24"/>
      <c r="B141" s="47"/>
      <c r="C141" s="21" t="s">
        <v>19</v>
      </c>
      <c r="D141" s="45"/>
    </row>
    <row r="142" spans="1:4" ht="15" hidden="1" customHeight="1">
      <c r="A142" s="24"/>
      <c r="B142" s="47"/>
      <c r="C142" s="21" t="s">
        <v>19</v>
      </c>
      <c r="D142" s="45"/>
    </row>
    <row r="143" spans="1:4" ht="15" hidden="1" customHeight="1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2985610.23</v>
      </c>
      <c r="C149" s="28"/>
      <c r="D149" s="29"/>
    </row>
    <row r="150" spans="1:4">
      <c r="A150" s="70"/>
      <c r="B150" s="7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19061.75</v>
      </c>
      <c r="C13" s="12"/>
      <c r="D13" s="37"/>
    </row>
    <row r="14" spans="1:4">
      <c r="A14" s="13" t="s">
        <v>16</v>
      </c>
      <c r="B14" s="3">
        <v>3300</v>
      </c>
      <c r="C14" s="44" t="s">
        <v>78</v>
      </c>
      <c r="D14" s="39" t="s">
        <v>79</v>
      </c>
    </row>
    <row r="15" spans="1:4">
      <c r="A15" s="13"/>
      <c r="B15" s="3">
        <v>350</v>
      </c>
      <c r="C15" s="44" t="s">
        <v>78</v>
      </c>
      <c r="D15" s="39" t="s">
        <v>79</v>
      </c>
    </row>
    <row r="16" spans="1:4">
      <c r="A16" s="13"/>
      <c r="B16" s="3">
        <v>5000</v>
      </c>
      <c r="C16" s="44" t="s">
        <v>80</v>
      </c>
      <c r="D16" s="39" t="s">
        <v>81</v>
      </c>
    </row>
    <row r="17" spans="1:4">
      <c r="A17" s="13"/>
      <c r="B17" s="46">
        <v>6039</v>
      </c>
      <c r="C17" s="44" t="s">
        <v>82</v>
      </c>
      <c r="D17" s="39" t="s">
        <v>83</v>
      </c>
    </row>
    <row r="18" spans="1:4" ht="13.5" thickBot="1">
      <c r="A18" s="13"/>
      <c r="B18" s="3">
        <f>1318.89+1467.3+1586.56</f>
        <v>4372.75</v>
      </c>
      <c r="C18" s="44" t="s">
        <v>84</v>
      </c>
      <c r="D18" s="39" t="s">
        <v>85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19061.75</v>
      </c>
      <c r="C149" s="28"/>
      <c r="D149" s="29"/>
    </row>
    <row r="150" spans="1:4">
      <c r="A150" s="68"/>
      <c r="B150" s="68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4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854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150813.99</v>
      </c>
      <c r="C13" s="12"/>
      <c r="D13" s="37"/>
    </row>
    <row r="14" spans="1:4" ht="24">
      <c r="A14" s="13" t="s">
        <v>16</v>
      </c>
      <c r="B14" s="3">
        <v>4995.62</v>
      </c>
      <c r="C14" s="44" t="s">
        <v>855</v>
      </c>
      <c r="D14" s="39" t="s">
        <v>856</v>
      </c>
    </row>
    <row r="15" spans="1:4">
      <c r="A15" s="13"/>
      <c r="B15" s="3">
        <v>6217.46</v>
      </c>
      <c r="C15" s="44" t="s">
        <v>74</v>
      </c>
      <c r="D15" s="39" t="s">
        <v>857</v>
      </c>
    </row>
    <row r="16" spans="1:4">
      <c r="A16" s="13"/>
      <c r="B16" s="3">
        <v>12465.12</v>
      </c>
      <c r="C16" s="44" t="s">
        <v>74</v>
      </c>
      <c r="D16" s="39" t="s">
        <v>232</v>
      </c>
    </row>
    <row r="17" spans="1:4">
      <c r="A17" s="13"/>
      <c r="B17" s="46">
        <v>21173.119999999999</v>
      </c>
      <c r="C17" s="44" t="s">
        <v>74</v>
      </c>
      <c r="D17" s="39" t="s">
        <v>858</v>
      </c>
    </row>
    <row r="18" spans="1:4">
      <c r="A18" s="13"/>
      <c r="B18" s="46">
        <v>14144</v>
      </c>
      <c r="C18" s="44" t="s">
        <v>74</v>
      </c>
      <c r="D18" s="39" t="s">
        <v>859</v>
      </c>
    </row>
    <row r="19" spans="1:4" ht="24">
      <c r="A19" s="13"/>
      <c r="B19" s="3">
        <v>29394</v>
      </c>
      <c r="C19" s="44" t="s">
        <v>174</v>
      </c>
      <c r="D19" s="39" t="s">
        <v>172</v>
      </c>
    </row>
    <row r="20" spans="1:4" ht="24">
      <c r="A20" s="13"/>
      <c r="B20" s="3">
        <v>62424.67</v>
      </c>
      <c r="C20" s="44" t="s">
        <v>860</v>
      </c>
      <c r="D20" s="39" t="s">
        <v>172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SUM(B81:B86)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150813.99</v>
      </c>
      <c r="C221" s="28"/>
      <c r="D221" s="29"/>
    </row>
    <row r="222" spans="1:4">
      <c r="A222" s="223"/>
      <c r="B222" s="223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K82" sqref="K82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38140.400000000001</v>
      </c>
      <c r="C13" s="12"/>
      <c r="D13" s="37"/>
    </row>
    <row r="14" spans="1:4">
      <c r="A14" s="13" t="s">
        <v>16</v>
      </c>
      <c r="B14" s="3">
        <v>3984.2</v>
      </c>
      <c r="C14" s="44" t="s">
        <v>66</v>
      </c>
      <c r="D14" s="39" t="s">
        <v>67</v>
      </c>
    </row>
    <row r="15" spans="1:4">
      <c r="A15" s="13"/>
      <c r="B15" s="3">
        <v>5368</v>
      </c>
      <c r="C15" s="44" t="s">
        <v>25</v>
      </c>
      <c r="D15" s="39" t="s">
        <v>68</v>
      </c>
    </row>
    <row r="16" spans="1:4">
      <c r="A16" s="13"/>
      <c r="B16" s="3">
        <v>50</v>
      </c>
      <c r="C16" s="44" t="s">
        <v>69</v>
      </c>
      <c r="D16" s="39" t="s">
        <v>70</v>
      </c>
    </row>
    <row r="17" spans="1:4">
      <c r="A17" s="13"/>
      <c r="B17" s="46">
        <v>50</v>
      </c>
      <c r="C17" s="44" t="s">
        <v>69</v>
      </c>
      <c r="D17" s="39" t="s">
        <v>70</v>
      </c>
    </row>
    <row r="18" spans="1:4">
      <c r="A18" s="13"/>
      <c r="B18" s="3">
        <v>200</v>
      </c>
      <c r="C18" s="44" t="s">
        <v>69</v>
      </c>
      <c r="D18" s="39" t="s">
        <v>70</v>
      </c>
    </row>
    <row r="19" spans="1:4" ht="24">
      <c r="A19" s="13"/>
      <c r="B19" s="3">
        <v>15452.09</v>
      </c>
      <c r="C19" s="44" t="s">
        <v>71</v>
      </c>
      <c r="D19" s="39" t="s">
        <v>72</v>
      </c>
    </row>
    <row r="20" spans="1:4">
      <c r="A20" s="13"/>
      <c r="B20" s="3">
        <v>854</v>
      </c>
      <c r="C20" s="44" t="s">
        <v>25</v>
      </c>
      <c r="D20" s="39" t="s">
        <v>73</v>
      </c>
    </row>
    <row r="21" spans="1:4" ht="13.5" thickBot="1">
      <c r="A21" s="13"/>
      <c r="B21" s="3">
        <v>12182.11</v>
      </c>
      <c r="C21" s="44" t="s">
        <v>74</v>
      </c>
      <c r="D21" s="39" t="s">
        <v>75</v>
      </c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156541000</v>
      </c>
      <c r="C77" s="12"/>
      <c r="D77" s="14"/>
    </row>
    <row r="78" spans="1:4">
      <c r="A78" s="13"/>
      <c r="B78" s="3">
        <v>19112000</v>
      </c>
      <c r="C78" s="21" t="s">
        <v>19</v>
      </c>
      <c r="D78" s="45" t="s">
        <v>76</v>
      </c>
    </row>
    <row r="79" spans="1:4">
      <c r="A79" s="13"/>
      <c r="B79" s="3">
        <v>137429000</v>
      </c>
      <c r="C79" s="21" t="s">
        <v>19</v>
      </c>
      <c r="D79" s="45" t="s">
        <v>76</v>
      </c>
    </row>
    <row r="80" spans="1:4">
      <c r="A80" s="13"/>
      <c r="B80" s="3"/>
      <c r="C80" s="21"/>
      <c r="D80" s="45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 hidden="1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156579140.40000001</v>
      </c>
      <c r="C149" s="28"/>
      <c r="D149" s="29"/>
    </row>
    <row r="150" spans="1:4">
      <c r="A150" s="67"/>
      <c r="B150" s="6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40257.189999999995</v>
      </c>
      <c r="C13" s="12"/>
      <c r="D13" s="37"/>
    </row>
    <row r="14" spans="1:4">
      <c r="A14" s="13" t="s">
        <v>16</v>
      </c>
      <c r="B14" s="3">
        <v>32441.07</v>
      </c>
      <c r="C14" s="44" t="s">
        <v>57</v>
      </c>
      <c r="D14" s="39" t="s">
        <v>58</v>
      </c>
    </row>
    <row r="15" spans="1:4">
      <c r="A15" s="13"/>
      <c r="B15" s="3">
        <v>849.95</v>
      </c>
      <c r="C15" s="44" t="s">
        <v>59</v>
      </c>
      <c r="D15" s="39" t="s">
        <v>60</v>
      </c>
    </row>
    <row r="16" spans="1:4">
      <c r="A16" s="13"/>
      <c r="B16" s="3">
        <v>1214.79</v>
      </c>
      <c r="C16" s="44" t="s">
        <v>61</v>
      </c>
      <c r="D16" s="39" t="s">
        <v>62</v>
      </c>
    </row>
    <row r="17" spans="1:4">
      <c r="A17" s="13"/>
      <c r="B17" s="46">
        <v>426.53</v>
      </c>
      <c r="C17" s="44" t="s">
        <v>61</v>
      </c>
      <c r="D17" s="39" t="s">
        <v>63</v>
      </c>
    </row>
    <row r="18" spans="1:4">
      <c r="A18" s="13"/>
      <c r="B18" s="3">
        <v>5324.85</v>
      </c>
      <c r="C18" s="44" t="s">
        <v>57</v>
      </c>
      <c r="D18" s="39" t="s">
        <v>64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>
      <c r="A90" s="13"/>
      <c r="B90" s="23"/>
      <c r="C90" s="21" t="s">
        <v>19</v>
      </c>
      <c r="D90" s="45"/>
    </row>
    <row r="91" spans="1:4">
      <c r="A91" s="11" t="s">
        <v>8</v>
      </c>
      <c r="B91" s="15"/>
      <c r="C91" s="21" t="s">
        <v>19</v>
      </c>
      <c r="D91" s="45"/>
    </row>
    <row r="92" spans="1:4">
      <c r="A92" s="13" t="s">
        <v>9</v>
      </c>
      <c r="B92" s="3"/>
      <c r="C92" s="21" t="s">
        <v>19</v>
      </c>
      <c r="D92" s="45"/>
    </row>
    <row r="93" spans="1:4">
      <c r="A93" s="13"/>
      <c r="B93" s="3"/>
      <c r="C93" s="21" t="s">
        <v>19</v>
      </c>
      <c r="D93" s="45"/>
    </row>
    <row r="94" spans="1:4" ht="5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 hidden="1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40257.189999999995</v>
      </c>
      <c r="C149" s="28"/>
      <c r="D149" s="29"/>
    </row>
    <row r="150" spans="1:4">
      <c r="A150" s="66"/>
      <c r="B150" s="66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1487.5</v>
      </c>
      <c r="C13" s="12"/>
      <c r="D13" s="37"/>
    </row>
    <row r="14" spans="1:4">
      <c r="A14" s="13" t="s">
        <v>16</v>
      </c>
      <c r="B14" s="3">
        <v>1487.5</v>
      </c>
      <c r="C14" s="44" t="s">
        <v>54</v>
      </c>
      <c r="D14" s="39" t="s">
        <v>55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1487.5</v>
      </c>
      <c r="C149" s="28"/>
      <c r="D149" s="29"/>
    </row>
    <row r="150" spans="1:4">
      <c r="A150" s="65"/>
      <c r="B150" s="6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200428</v>
      </c>
      <c r="C77" s="12"/>
      <c r="D77" s="14"/>
    </row>
    <row r="78" spans="1:4">
      <c r="A78" s="13"/>
      <c r="B78" s="3">
        <v>170428</v>
      </c>
      <c r="C78" s="21" t="s">
        <v>19</v>
      </c>
      <c r="D78" s="45" t="s">
        <v>52</v>
      </c>
    </row>
    <row r="79" spans="1:4">
      <c r="A79" s="13"/>
      <c r="B79" s="3">
        <v>30000</v>
      </c>
      <c r="C79" s="21" t="s">
        <v>19</v>
      </c>
      <c r="D79" s="45" t="s">
        <v>52</v>
      </c>
    </row>
    <row r="80" spans="1:4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 hidden="1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200428</v>
      </c>
      <c r="C149" s="28"/>
      <c r="D149" s="29"/>
    </row>
    <row r="150" spans="1:4">
      <c r="A150" s="65"/>
      <c r="B150" s="6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50635.520000000004</v>
      </c>
      <c r="C13" s="12"/>
      <c r="D13" s="37"/>
    </row>
    <row r="14" spans="1:4">
      <c r="A14" s="13" t="s">
        <v>16</v>
      </c>
      <c r="B14" s="3">
        <v>37093.82</v>
      </c>
      <c r="C14" s="44" t="s">
        <v>48</v>
      </c>
      <c r="D14" s="39" t="s">
        <v>49</v>
      </c>
    </row>
    <row r="15" spans="1:4">
      <c r="A15" s="13"/>
      <c r="B15" s="3">
        <v>13541.7</v>
      </c>
      <c r="C15" s="44" t="s">
        <v>48</v>
      </c>
      <c r="D15" s="39" t="s">
        <v>50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SUM(B78:B148)</f>
        <v>8919000</v>
      </c>
      <c r="C77" s="12"/>
      <c r="D77" s="14"/>
    </row>
    <row r="78" spans="1:4">
      <c r="A78" s="13"/>
      <c r="B78" s="3">
        <v>8919000</v>
      </c>
      <c r="C78" s="21" t="s">
        <v>45</v>
      </c>
      <c r="D78" s="45" t="s">
        <v>46</v>
      </c>
    </row>
    <row r="79" spans="1:4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8969635.5199999996</v>
      </c>
      <c r="C149" s="28"/>
      <c r="D149" s="29"/>
    </row>
    <row r="150" spans="1:4">
      <c r="A150" s="64"/>
      <c r="B150" s="6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1085334</v>
      </c>
      <c r="C7" s="18"/>
      <c r="D7" s="19"/>
    </row>
    <row r="8" spans="1:4">
      <c r="A8" s="13" t="s">
        <v>4</v>
      </c>
      <c r="B8" s="3">
        <v>1085334</v>
      </c>
      <c r="C8" s="1" t="s">
        <v>30</v>
      </c>
      <c r="D8" s="2" t="s">
        <v>31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57694.86</v>
      </c>
      <c r="C13" s="12"/>
      <c r="D13" s="37"/>
    </row>
    <row r="14" spans="1:4">
      <c r="A14" s="13" t="s">
        <v>16</v>
      </c>
      <c r="B14" s="3">
        <v>8121.66</v>
      </c>
      <c r="C14" s="44" t="s">
        <v>32</v>
      </c>
      <c r="D14" s="39" t="s">
        <v>33</v>
      </c>
    </row>
    <row r="15" spans="1:4">
      <c r="A15" s="13"/>
      <c r="B15" s="3">
        <v>5278.57</v>
      </c>
      <c r="C15" s="44" t="s">
        <v>34</v>
      </c>
      <c r="D15" s="39" t="s">
        <v>35</v>
      </c>
    </row>
    <row r="16" spans="1:4">
      <c r="A16" s="13"/>
      <c r="B16" s="3">
        <v>4165</v>
      </c>
      <c r="C16" s="44" t="s">
        <v>36</v>
      </c>
      <c r="D16" s="39" t="s">
        <v>37</v>
      </c>
    </row>
    <row r="17" spans="1:4">
      <c r="A17" s="13"/>
      <c r="B17" s="46">
        <v>833</v>
      </c>
      <c r="C17" s="44" t="s">
        <v>36</v>
      </c>
      <c r="D17" s="39" t="s">
        <v>38</v>
      </c>
    </row>
    <row r="18" spans="1:4" ht="24">
      <c r="A18" s="13"/>
      <c r="B18" s="3">
        <v>22966.11</v>
      </c>
      <c r="C18" s="44" t="s">
        <v>39</v>
      </c>
      <c r="D18" s="39" t="s">
        <v>40</v>
      </c>
    </row>
    <row r="19" spans="1:4">
      <c r="A19" s="13"/>
      <c r="B19" s="3">
        <v>9369.02</v>
      </c>
      <c r="C19" s="44" t="s">
        <v>41</v>
      </c>
      <c r="D19" s="39" t="s">
        <v>42</v>
      </c>
    </row>
    <row r="20" spans="1:4">
      <c r="A20" s="13"/>
      <c r="B20" s="3">
        <v>6961.5</v>
      </c>
      <c r="C20" s="44" t="s">
        <v>43</v>
      </c>
      <c r="D20" s="39" t="s">
        <v>44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17053000</v>
      </c>
      <c r="C77" s="12"/>
      <c r="D77" s="14"/>
    </row>
    <row r="78" spans="1:4" hidden="1">
      <c r="A78" s="13"/>
      <c r="B78" s="3">
        <v>17053000</v>
      </c>
      <c r="C78" s="21" t="s">
        <v>45</v>
      </c>
      <c r="D78" s="45" t="s">
        <v>46</v>
      </c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 hidden="1">
      <c r="A89" s="13"/>
      <c r="B89" s="23"/>
      <c r="C89" s="21" t="s">
        <v>19</v>
      </c>
      <c r="D89" s="45"/>
    </row>
    <row r="90" spans="1:4" hidden="1">
      <c r="A90" s="13"/>
      <c r="B90" s="23"/>
      <c r="C90" s="21" t="s">
        <v>19</v>
      </c>
      <c r="D90" s="45"/>
    </row>
    <row r="91" spans="1:4" hidden="1">
      <c r="A91" s="11" t="s">
        <v>8</v>
      </c>
      <c r="B91" s="15"/>
      <c r="C91" s="21" t="s">
        <v>19</v>
      </c>
      <c r="D91" s="45"/>
    </row>
    <row r="92" spans="1:4" hidden="1">
      <c r="A92" s="13" t="s">
        <v>9</v>
      </c>
      <c r="B92" s="3"/>
      <c r="C92" s="21" t="s">
        <v>19</v>
      </c>
      <c r="D92" s="45"/>
    </row>
    <row r="93" spans="1:4" hidden="1">
      <c r="A93" s="13"/>
      <c r="B93" s="3"/>
      <c r="C93" s="21" t="s">
        <v>19</v>
      </c>
      <c r="D93" s="45"/>
    </row>
    <row r="94" spans="1:4" ht="51" hidden="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>
      <c r="A105" s="11" t="s">
        <v>11</v>
      </c>
      <c r="B105" s="15"/>
      <c r="C105" s="21" t="s">
        <v>19</v>
      </c>
      <c r="D105" s="45"/>
    </row>
    <row r="106" spans="1:4" ht="38.25">
      <c r="A106" s="13" t="s">
        <v>12</v>
      </c>
      <c r="B106" s="15"/>
      <c r="C106" s="21" t="s">
        <v>19</v>
      </c>
      <c r="D106" s="45"/>
    </row>
    <row r="107" spans="1:4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 hidden="1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18196028.859999999</v>
      </c>
      <c r="C149" s="28"/>
      <c r="D149" s="29"/>
    </row>
    <row r="150" spans="1:4">
      <c r="A150" s="50"/>
      <c r="B150" s="5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22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1379150</v>
      </c>
      <c r="C7" s="18"/>
      <c r="D7" s="19"/>
    </row>
    <row r="8" spans="1:4">
      <c r="A8" s="13" t="s">
        <v>4</v>
      </c>
      <c r="B8" s="3">
        <v>1379150</v>
      </c>
      <c r="C8" s="1" t="s">
        <v>23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2390.58</v>
      </c>
      <c r="C13" s="12"/>
      <c r="D13" s="37"/>
    </row>
    <row r="14" spans="1:4">
      <c r="A14" s="13" t="s">
        <v>16</v>
      </c>
      <c r="B14" s="3">
        <v>2379</v>
      </c>
      <c r="C14" s="44" t="s">
        <v>25</v>
      </c>
      <c r="D14" s="39" t="s">
        <v>26</v>
      </c>
    </row>
    <row r="15" spans="1:4">
      <c r="A15" s="13"/>
      <c r="B15" s="3">
        <v>11.58</v>
      </c>
      <c r="C15" s="44" t="s">
        <v>27</v>
      </c>
      <c r="D15" s="39" t="s">
        <v>28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SUM(B78:B148)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 t="s">
        <v>19</v>
      </c>
      <c r="D84" s="45"/>
    </row>
    <row r="85" spans="1:4" hidden="1">
      <c r="A85" s="13"/>
      <c r="B85" s="23"/>
      <c r="C85" s="21" t="s">
        <v>19</v>
      </c>
      <c r="D85" s="45"/>
    </row>
    <row r="86" spans="1:4" hidden="1">
      <c r="A86" s="13"/>
      <c r="B86" s="23"/>
      <c r="C86" s="21" t="s">
        <v>19</v>
      </c>
      <c r="D86" s="45"/>
    </row>
    <row r="87" spans="1:4" hidden="1">
      <c r="A87" s="13"/>
      <c r="B87" s="23"/>
      <c r="C87" s="21" t="s">
        <v>19</v>
      </c>
      <c r="D87" s="45"/>
    </row>
    <row r="88" spans="1:4" hidden="1">
      <c r="A88" s="13"/>
      <c r="B88" s="23"/>
      <c r="C88" s="21" t="s">
        <v>19</v>
      </c>
      <c r="D88" s="45"/>
    </row>
    <row r="89" spans="1:4">
      <c r="A89" s="13"/>
      <c r="B89" s="23"/>
      <c r="C89" s="21" t="s">
        <v>19</v>
      </c>
      <c r="D89" s="45"/>
    </row>
    <row r="90" spans="1:4">
      <c r="A90" s="13"/>
      <c r="B90" s="23"/>
      <c r="C90" s="21" t="s">
        <v>19</v>
      </c>
      <c r="D90" s="45"/>
    </row>
    <row r="91" spans="1:4">
      <c r="A91" s="11" t="s">
        <v>8</v>
      </c>
      <c r="B91" s="15"/>
      <c r="C91" s="21" t="s">
        <v>19</v>
      </c>
      <c r="D91" s="45"/>
    </row>
    <row r="92" spans="1:4">
      <c r="A92" s="13" t="s">
        <v>9</v>
      </c>
      <c r="B92" s="3"/>
      <c r="C92" s="21" t="s">
        <v>19</v>
      </c>
      <c r="D92" s="45"/>
    </row>
    <row r="93" spans="1:4">
      <c r="A93" s="13"/>
      <c r="B93" s="3"/>
      <c r="C93" s="21" t="s">
        <v>19</v>
      </c>
      <c r="D93" s="45"/>
    </row>
    <row r="94" spans="1:4" ht="51">
      <c r="A94" s="11" t="s">
        <v>10</v>
      </c>
      <c r="B94" s="15"/>
      <c r="C94" s="21" t="s">
        <v>19</v>
      </c>
      <c r="D94" s="45"/>
    </row>
    <row r="95" spans="1:4" hidden="1">
      <c r="A95" s="13"/>
      <c r="B95" s="3"/>
      <c r="C95" s="21" t="s">
        <v>19</v>
      </c>
      <c r="D95" s="45"/>
    </row>
    <row r="96" spans="1:4" hidden="1">
      <c r="A96" s="13"/>
      <c r="B96" s="3"/>
      <c r="C96" s="21" t="s">
        <v>19</v>
      </c>
      <c r="D96" s="45"/>
    </row>
    <row r="97" spans="1:4" hidden="1">
      <c r="A97" s="13"/>
      <c r="B97" s="3"/>
      <c r="C97" s="21" t="s">
        <v>19</v>
      </c>
      <c r="D97" s="45"/>
    </row>
    <row r="98" spans="1:4" hidden="1">
      <c r="A98" s="13"/>
      <c r="B98" s="3"/>
      <c r="C98" s="21" t="s">
        <v>19</v>
      </c>
      <c r="D98" s="45"/>
    </row>
    <row r="99" spans="1:4" hidden="1">
      <c r="A99" s="13"/>
      <c r="B99" s="3"/>
      <c r="C99" s="21" t="s">
        <v>19</v>
      </c>
      <c r="D99" s="45"/>
    </row>
    <row r="100" spans="1:4" hidden="1">
      <c r="A100" s="13"/>
      <c r="B100" s="3"/>
      <c r="C100" s="21" t="s">
        <v>19</v>
      </c>
      <c r="D100" s="45"/>
    </row>
    <row r="101" spans="1:4" hidden="1">
      <c r="A101" s="13"/>
      <c r="B101" s="3"/>
      <c r="C101" s="21" t="s">
        <v>19</v>
      </c>
      <c r="D101" s="45"/>
    </row>
    <row r="102" spans="1:4" hidden="1">
      <c r="A102" s="13"/>
      <c r="B102" s="3"/>
      <c r="C102" s="21" t="s">
        <v>19</v>
      </c>
      <c r="D102" s="45"/>
    </row>
    <row r="103" spans="1:4" hidden="1">
      <c r="A103" s="13"/>
      <c r="B103" s="3"/>
      <c r="C103" s="21" t="s">
        <v>19</v>
      </c>
      <c r="D103" s="45"/>
    </row>
    <row r="104" spans="1:4" hidden="1">
      <c r="A104" s="13"/>
      <c r="B104" s="3"/>
      <c r="C104" s="21" t="s">
        <v>19</v>
      </c>
      <c r="D104" s="45"/>
    </row>
    <row r="105" spans="1:4" ht="38.25" hidden="1">
      <c r="A105" s="11" t="s">
        <v>11</v>
      </c>
      <c r="B105" s="15"/>
      <c r="C105" s="21" t="s">
        <v>19</v>
      </c>
      <c r="D105" s="45"/>
    </row>
    <row r="106" spans="1:4" ht="38.25" hidden="1">
      <c r="A106" s="13" t="s">
        <v>12</v>
      </c>
      <c r="B106" s="15"/>
      <c r="C106" s="21" t="s">
        <v>19</v>
      </c>
      <c r="D106" s="45"/>
    </row>
    <row r="107" spans="1:4" hidden="1">
      <c r="A107" s="13" t="s">
        <v>18</v>
      </c>
      <c r="B107" s="3"/>
      <c r="C107" s="21" t="s">
        <v>19</v>
      </c>
      <c r="D107" s="45"/>
    </row>
    <row r="108" spans="1:4" hidden="1">
      <c r="A108" s="40"/>
      <c r="B108" s="3"/>
      <c r="C108" s="21" t="s">
        <v>19</v>
      </c>
      <c r="D108" s="45"/>
    </row>
    <row r="109" spans="1:4" hidden="1">
      <c r="A109" s="31"/>
      <c r="B109" s="3"/>
      <c r="C109" s="21" t="s">
        <v>19</v>
      </c>
      <c r="D109" s="45"/>
    </row>
    <row r="110" spans="1:4" hidden="1">
      <c r="A110" s="13"/>
      <c r="B110" s="3"/>
      <c r="C110" s="21" t="s">
        <v>19</v>
      </c>
      <c r="D110" s="45"/>
    </row>
    <row r="111" spans="1:4" hidden="1">
      <c r="A111" s="42"/>
      <c r="B111" s="3"/>
      <c r="C111" s="21" t="s">
        <v>19</v>
      </c>
      <c r="D111" s="45"/>
    </row>
    <row r="112" spans="1:4" hidden="1">
      <c r="A112" s="42"/>
      <c r="B112" s="32"/>
      <c r="C112" s="21" t="s">
        <v>19</v>
      </c>
      <c r="D112" s="45"/>
    </row>
    <row r="113" spans="1:4" hidden="1">
      <c r="A113" s="42"/>
      <c r="B113" s="32"/>
      <c r="C113" s="21" t="s">
        <v>19</v>
      </c>
      <c r="D113" s="45"/>
    </row>
    <row r="114" spans="1:4" hidden="1">
      <c r="A114" s="42"/>
      <c r="B114" s="32"/>
      <c r="C114" s="21" t="s">
        <v>19</v>
      </c>
      <c r="D114" s="45"/>
    </row>
    <row r="115" spans="1:4" hidden="1">
      <c r="A115" s="42"/>
      <c r="B115" s="32"/>
      <c r="C115" s="21" t="s">
        <v>19</v>
      </c>
      <c r="D115" s="45"/>
    </row>
    <row r="116" spans="1:4" hidden="1">
      <c r="A116" s="13"/>
      <c r="B116" s="32"/>
      <c r="C116" s="21" t="s">
        <v>19</v>
      </c>
      <c r="D116" s="45"/>
    </row>
    <row r="117" spans="1:4" hidden="1">
      <c r="A117" s="13"/>
      <c r="B117" s="32"/>
      <c r="C117" s="21" t="s">
        <v>19</v>
      </c>
      <c r="D117" s="45"/>
    </row>
    <row r="118" spans="1:4" hidden="1">
      <c r="A118" s="13"/>
      <c r="B118" s="33"/>
      <c r="C118" s="21" t="s">
        <v>19</v>
      </c>
      <c r="D118" s="45"/>
    </row>
    <row r="119" spans="1:4" hidden="1">
      <c r="A119" s="13"/>
      <c r="B119" s="34"/>
      <c r="C119" s="21" t="s">
        <v>19</v>
      </c>
      <c r="D119" s="45"/>
    </row>
    <row r="120" spans="1:4" hidden="1">
      <c r="A120" s="13"/>
      <c r="B120" s="35"/>
      <c r="C120" s="21" t="s">
        <v>19</v>
      </c>
      <c r="D120" s="45"/>
    </row>
    <row r="121" spans="1:4" hidden="1">
      <c r="A121" s="13"/>
      <c r="B121" s="35"/>
      <c r="C121" s="21" t="s">
        <v>19</v>
      </c>
      <c r="D121" s="45"/>
    </row>
    <row r="122" spans="1:4" hidden="1">
      <c r="A122" s="13"/>
      <c r="B122" s="35"/>
      <c r="C122" s="21" t="s">
        <v>19</v>
      </c>
      <c r="D122" s="45"/>
    </row>
    <row r="123" spans="1:4" hidden="1">
      <c r="A123" s="13"/>
      <c r="B123" s="35"/>
      <c r="C123" s="21" t="s">
        <v>19</v>
      </c>
      <c r="D123" s="45"/>
    </row>
    <row r="124" spans="1:4" hidden="1">
      <c r="A124" s="13"/>
      <c r="B124" s="35"/>
      <c r="C124" s="21" t="s">
        <v>19</v>
      </c>
      <c r="D124" s="45"/>
    </row>
    <row r="125" spans="1:4" hidden="1">
      <c r="A125" s="13"/>
      <c r="B125" s="35"/>
      <c r="C125" s="21" t="s">
        <v>19</v>
      </c>
      <c r="D125" s="45"/>
    </row>
    <row r="126" spans="1:4" hidden="1">
      <c r="A126" s="13"/>
      <c r="B126" s="35"/>
      <c r="C126" s="21" t="s">
        <v>19</v>
      </c>
      <c r="D126" s="45"/>
    </row>
    <row r="127" spans="1:4" hidden="1">
      <c r="A127" s="13"/>
      <c r="B127" s="35"/>
      <c r="C127" s="21" t="s">
        <v>19</v>
      </c>
      <c r="D127" s="45"/>
    </row>
    <row r="128" spans="1:4" hidden="1">
      <c r="A128" s="13"/>
      <c r="B128" s="35"/>
      <c r="C128" s="21" t="s">
        <v>19</v>
      </c>
      <c r="D128" s="45"/>
    </row>
    <row r="129" spans="1:4" hidden="1">
      <c r="A129" s="13"/>
      <c r="B129" s="35"/>
      <c r="C129" s="21" t="s">
        <v>19</v>
      </c>
      <c r="D129" s="45"/>
    </row>
    <row r="130" spans="1:4" hidden="1">
      <c r="A130" s="13"/>
      <c r="B130" s="35"/>
      <c r="C130" s="21" t="s">
        <v>19</v>
      </c>
      <c r="D130" s="45"/>
    </row>
    <row r="131" spans="1:4" hidden="1">
      <c r="A131" s="13"/>
      <c r="B131" s="35"/>
      <c r="C131" s="21" t="s">
        <v>19</v>
      </c>
      <c r="D131" s="45"/>
    </row>
    <row r="132" spans="1:4" hidden="1">
      <c r="A132" s="13"/>
      <c r="B132" s="35"/>
      <c r="C132" s="21" t="s">
        <v>19</v>
      </c>
      <c r="D132" s="45"/>
    </row>
    <row r="133" spans="1:4" hidden="1">
      <c r="A133" s="13"/>
      <c r="B133" s="35"/>
      <c r="C133" s="21" t="s">
        <v>19</v>
      </c>
      <c r="D133" s="45"/>
    </row>
    <row r="134" spans="1:4" hidden="1">
      <c r="A134" s="13"/>
      <c r="B134" s="35"/>
      <c r="C134" s="21" t="s">
        <v>19</v>
      </c>
      <c r="D134" s="45"/>
    </row>
    <row r="135" spans="1:4" hidden="1">
      <c r="A135" s="13"/>
      <c r="B135" s="35"/>
      <c r="C135" s="21" t="s">
        <v>19</v>
      </c>
      <c r="D135" s="45"/>
    </row>
    <row r="136" spans="1:4" hidden="1">
      <c r="A136" s="13"/>
      <c r="B136" s="35"/>
      <c r="C136" s="21" t="s">
        <v>19</v>
      </c>
      <c r="D136" s="45"/>
    </row>
    <row r="137" spans="1:4" hidden="1">
      <c r="A137" s="13"/>
      <c r="B137" s="35"/>
      <c r="C137" s="21" t="s">
        <v>19</v>
      </c>
      <c r="D137" s="45"/>
    </row>
    <row r="138" spans="1:4" hidden="1">
      <c r="A138" s="13"/>
      <c r="B138" s="35"/>
      <c r="C138" s="21" t="s">
        <v>19</v>
      </c>
      <c r="D138" s="45"/>
    </row>
    <row r="139" spans="1:4" hidden="1">
      <c r="A139" s="36"/>
      <c r="B139" s="30"/>
      <c r="C139" s="21" t="s">
        <v>19</v>
      </c>
      <c r="D139" s="45"/>
    </row>
    <row r="140" spans="1:4" ht="15" hidden="1">
      <c r="A140" s="24"/>
      <c r="B140" s="47"/>
      <c r="C140" s="21" t="s">
        <v>19</v>
      </c>
      <c r="D140" s="45"/>
    </row>
    <row r="141" spans="1:4" ht="15" hidden="1">
      <c r="A141" s="24"/>
      <c r="B141" s="47"/>
      <c r="C141" s="21" t="s">
        <v>19</v>
      </c>
      <c r="D141" s="45"/>
    </row>
    <row r="142" spans="1:4" ht="15" hidden="1">
      <c r="A142" s="24"/>
      <c r="B142" s="47"/>
      <c r="C142" s="21" t="s">
        <v>19</v>
      </c>
      <c r="D142" s="45"/>
    </row>
    <row r="143" spans="1:4" ht="15">
      <c r="A143" s="24"/>
      <c r="B143" s="47"/>
      <c r="C143" s="21" t="s">
        <v>19</v>
      </c>
      <c r="D143" s="45"/>
    </row>
    <row r="144" spans="1:4" ht="15">
      <c r="A144" s="24"/>
      <c r="B144" s="47"/>
      <c r="C144" s="21" t="s">
        <v>19</v>
      </c>
      <c r="D144" s="45"/>
    </row>
    <row r="145" spans="1:4">
      <c r="A145" s="13" t="s">
        <v>13</v>
      </c>
      <c r="B145" s="3"/>
      <c r="C145" s="21" t="s">
        <v>19</v>
      </c>
      <c r="D145" s="45"/>
    </row>
    <row r="146" spans="1:4">
      <c r="A146" s="13"/>
      <c r="B146" s="3"/>
      <c r="C146" s="21" t="s">
        <v>19</v>
      </c>
      <c r="D146" s="45"/>
    </row>
    <row r="147" spans="1:4">
      <c r="A147" s="10"/>
      <c r="B147" s="3"/>
      <c r="C147" s="21" t="s">
        <v>19</v>
      </c>
      <c r="D147" s="45"/>
    </row>
    <row r="148" spans="1:4">
      <c r="A148" s="41"/>
      <c r="B148" s="3"/>
      <c r="C148" s="21" t="s">
        <v>19</v>
      </c>
      <c r="D148" s="2"/>
    </row>
    <row r="149" spans="1:4" ht="13.5" thickBot="1">
      <c r="A149" s="27" t="s">
        <v>14</v>
      </c>
      <c r="B149" s="43">
        <f>+B7+B13+B77+B91+B94+B105+B145</f>
        <v>1381540.58</v>
      </c>
      <c r="C149" s="28"/>
      <c r="D149" s="29"/>
    </row>
    <row r="150" spans="1:4">
      <c r="A150" s="50"/>
      <c r="B150" s="5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opLeftCell="A6" workbookViewId="0">
      <selection activeCell="A84" sqref="A84:XFD14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 hidden="1">
      <c r="A1" s="4"/>
      <c r="B1" s="4"/>
      <c r="C1" s="5"/>
      <c r="D1" s="4"/>
    </row>
    <row r="2" spans="1:4" ht="15.75" hidden="1">
      <c r="A2" s="4"/>
      <c r="B2" s="4"/>
      <c r="C2" s="5"/>
      <c r="D2" s="4"/>
    </row>
    <row r="3" spans="1:4" ht="15.75" hidden="1">
      <c r="A3" s="4"/>
      <c r="B3" s="4"/>
      <c r="C3" s="5"/>
      <c r="D3" s="4"/>
    </row>
    <row r="4" spans="1:4" ht="15.75" hidden="1">
      <c r="A4" s="4"/>
      <c r="B4" s="4"/>
      <c r="C4" s="5"/>
      <c r="D4" s="4"/>
    </row>
    <row r="5" spans="1:4" ht="15.75">
      <c r="A5" s="4"/>
      <c r="B5" s="4"/>
      <c r="C5" s="5"/>
      <c r="D5" s="4"/>
    </row>
    <row r="6" spans="1:4" ht="22.5">
      <c r="A6" s="4"/>
      <c r="B6" s="6" t="s">
        <v>15</v>
      </c>
      <c r="C6" s="22"/>
      <c r="D6" s="22"/>
    </row>
    <row r="7" spans="1:4">
      <c r="A7" s="4"/>
      <c r="B7" s="4"/>
      <c r="C7" s="4"/>
      <c r="D7" s="4"/>
    </row>
    <row r="8" spans="1:4" ht="53.25" customHeight="1">
      <c r="A8" s="228" t="s">
        <v>0</v>
      </c>
      <c r="B8" s="228"/>
      <c r="C8" s="228"/>
      <c r="D8" s="228"/>
    </row>
    <row r="9" spans="1:4" ht="13.5" thickBot="1">
      <c r="A9" s="228" t="s">
        <v>20</v>
      </c>
      <c r="B9" s="228"/>
      <c r="C9" s="228"/>
      <c r="D9" s="228"/>
    </row>
    <row r="10" spans="1:4" ht="26.25" thickBot="1">
      <c r="A10" s="7" t="s">
        <v>1</v>
      </c>
      <c r="B10" s="20" t="s">
        <v>17</v>
      </c>
      <c r="C10" s="8" t="s">
        <v>2</v>
      </c>
      <c r="D10" s="9" t="s">
        <v>3</v>
      </c>
    </row>
    <row r="11" spans="1:4" ht="12.75" customHeight="1">
      <c r="A11" s="16" t="s">
        <v>5</v>
      </c>
      <c r="B11" s="17">
        <f>SUM(B12:B16)</f>
        <v>0</v>
      </c>
      <c r="C11" s="18"/>
      <c r="D11" s="19"/>
    </row>
    <row r="12" spans="1:4" ht="12.75" customHeight="1">
      <c r="A12" s="13" t="s">
        <v>4</v>
      </c>
      <c r="B12" s="3"/>
      <c r="C12" s="1"/>
      <c r="D12" s="2"/>
    </row>
    <row r="13" spans="1:4" ht="12.75" customHeight="1">
      <c r="A13" s="13" t="s">
        <v>4</v>
      </c>
      <c r="B13" s="3"/>
      <c r="C13" s="1"/>
      <c r="D13" s="2"/>
    </row>
    <row r="14" spans="1:4" ht="12.75" customHeight="1">
      <c r="A14" s="13"/>
      <c r="B14" s="3"/>
      <c r="C14" s="1"/>
      <c r="D14" s="2"/>
    </row>
    <row r="15" spans="1:4">
      <c r="A15" s="13"/>
      <c r="B15" s="3"/>
      <c r="C15" s="1"/>
      <c r="D15" s="2"/>
    </row>
    <row r="16" spans="1:4" ht="13.5" thickBot="1">
      <c r="A16" s="13"/>
      <c r="B16" s="3"/>
      <c r="C16" s="1"/>
      <c r="D16" s="2"/>
    </row>
    <row r="17" spans="1:4" ht="12.75" customHeight="1">
      <c r="A17" s="11" t="s">
        <v>6</v>
      </c>
      <c r="B17" s="17">
        <f>SUM(B18:B53)</f>
        <v>0</v>
      </c>
      <c r="C17" s="12"/>
      <c r="D17" s="37"/>
    </row>
    <row r="18" spans="1:4" ht="12.75" customHeight="1">
      <c r="A18" s="13" t="s">
        <v>16</v>
      </c>
      <c r="B18" s="3"/>
      <c r="C18" s="44"/>
      <c r="D18" s="39"/>
    </row>
    <row r="19" spans="1:4" ht="12.75" hidden="1" customHeight="1">
      <c r="A19" s="13"/>
      <c r="B19" s="3"/>
      <c r="C19" s="44"/>
      <c r="D19" s="39"/>
    </row>
    <row r="20" spans="1:4" ht="12.75" hidden="1" customHeight="1">
      <c r="A20" s="13"/>
      <c r="B20" s="3"/>
      <c r="C20" s="44"/>
      <c r="D20" s="39"/>
    </row>
    <row r="21" spans="1:4" ht="12.75" hidden="1" customHeight="1">
      <c r="A21" s="13"/>
      <c r="B21" s="46"/>
      <c r="C21" s="44"/>
      <c r="D21" s="39"/>
    </row>
    <row r="22" spans="1:4" ht="12.75" hidden="1" customHeight="1">
      <c r="A22" s="13"/>
      <c r="B22" s="3"/>
      <c r="C22" s="44"/>
      <c r="D22" s="39"/>
    </row>
    <row r="23" spans="1:4" ht="12.75" hidden="1" customHeight="1">
      <c r="A23" s="13"/>
      <c r="B23" s="3"/>
      <c r="C23" s="44"/>
      <c r="D23" s="39"/>
    </row>
    <row r="24" spans="1:4" ht="12.75" hidden="1" customHeight="1">
      <c r="A24" s="13"/>
      <c r="B24" s="3"/>
      <c r="C24" s="44"/>
      <c r="D24" s="39"/>
    </row>
    <row r="25" spans="1:4" ht="12.75" hidden="1" customHeight="1">
      <c r="A25" s="13"/>
      <c r="B25" s="3"/>
      <c r="C25" s="44"/>
      <c r="D25" s="39"/>
    </row>
    <row r="26" spans="1:4" ht="12.75" hidden="1" customHeight="1">
      <c r="A26" s="13"/>
      <c r="B26" s="3"/>
      <c r="C26" s="44"/>
      <c r="D26" s="39"/>
    </row>
    <row r="27" spans="1:4" ht="12.75" hidden="1" customHeight="1">
      <c r="A27" s="13"/>
      <c r="B27" s="3"/>
      <c r="C27" s="44"/>
      <c r="D27" s="39"/>
    </row>
    <row r="28" spans="1:4" ht="12.75" hidden="1" customHeight="1">
      <c r="A28" s="13"/>
      <c r="B28" s="3"/>
      <c r="C28" s="44"/>
      <c r="D28" s="39"/>
    </row>
    <row r="29" spans="1:4" ht="12.75" hidden="1" customHeight="1">
      <c r="A29" s="13"/>
      <c r="B29" s="3"/>
      <c r="C29" s="44"/>
      <c r="D29" s="39"/>
    </row>
    <row r="30" spans="1:4" ht="12.75" hidden="1" customHeight="1">
      <c r="A30" s="13"/>
      <c r="B30" s="48"/>
      <c r="C30" s="44"/>
      <c r="D30" s="39"/>
    </row>
    <row r="31" spans="1:4" ht="12.75" hidden="1" customHeight="1">
      <c r="A31" s="13"/>
      <c r="B31" s="3"/>
      <c r="C31" s="44"/>
      <c r="D31" s="39"/>
    </row>
    <row r="32" spans="1:4" ht="12.75" hidden="1" customHeight="1">
      <c r="A32" s="13"/>
      <c r="B32" s="3"/>
      <c r="C32" s="44"/>
      <c r="D32" s="39"/>
    </row>
    <row r="33" spans="1:4" ht="12.75" hidden="1" customHeight="1">
      <c r="A33" s="13"/>
      <c r="B33" s="3"/>
      <c r="C33" s="44"/>
      <c r="D33" s="39"/>
    </row>
    <row r="34" spans="1:4" ht="12.75" hidden="1" customHeight="1">
      <c r="A34" s="13"/>
      <c r="B34" s="3"/>
      <c r="C34" s="44"/>
      <c r="D34" s="39"/>
    </row>
    <row r="35" spans="1:4" ht="12.75" hidden="1" customHeight="1">
      <c r="A35" s="13"/>
      <c r="B35" s="3"/>
      <c r="C35" s="44"/>
      <c r="D35" s="39"/>
    </row>
    <row r="36" spans="1:4" ht="12.75" hidden="1" customHeight="1">
      <c r="A36" s="13"/>
      <c r="B36" s="3"/>
      <c r="C36" s="44"/>
      <c r="D36" s="39"/>
    </row>
    <row r="37" spans="1:4" ht="12.75" hidden="1" customHeight="1">
      <c r="A37" s="13"/>
      <c r="B37" s="3"/>
      <c r="C37" s="44"/>
      <c r="D37" s="39"/>
    </row>
    <row r="38" spans="1:4" ht="12.75" hidden="1" customHeight="1">
      <c r="A38" s="13"/>
      <c r="B38" s="3"/>
      <c r="C38" s="44"/>
      <c r="D38" s="39"/>
    </row>
    <row r="39" spans="1:4" ht="12.75" hidden="1" customHeight="1">
      <c r="A39" s="13"/>
      <c r="B39" s="3"/>
      <c r="C39" s="44"/>
      <c r="D39" s="39"/>
    </row>
    <row r="40" spans="1:4" ht="12.75" hidden="1" customHeight="1">
      <c r="A40" s="13"/>
      <c r="B40" s="3"/>
      <c r="C40" s="44"/>
      <c r="D40" s="39"/>
    </row>
    <row r="41" spans="1:4" ht="12.75" hidden="1" customHeight="1">
      <c r="A41" s="13"/>
      <c r="B41" s="3"/>
      <c r="C41" s="44"/>
      <c r="D41" s="39"/>
    </row>
    <row r="42" spans="1:4" ht="12.75" hidden="1" customHeight="1">
      <c r="A42" s="13"/>
      <c r="B42" s="3"/>
      <c r="C42" s="44"/>
      <c r="D42" s="39"/>
    </row>
    <row r="43" spans="1:4" ht="12.75" hidden="1" customHeight="1">
      <c r="A43" s="13"/>
      <c r="B43" s="3"/>
      <c r="C43" s="44"/>
      <c r="D43" s="39"/>
    </row>
    <row r="44" spans="1:4" ht="12.75" hidden="1" customHeight="1">
      <c r="A44" s="13"/>
      <c r="B44" s="3"/>
      <c r="C44" s="44"/>
      <c r="D44" s="39"/>
    </row>
    <row r="45" spans="1:4" ht="12.75" hidden="1" customHeight="1">
      <c r="A45" s="13"/>
      <c r="B45" s="3"/>
      <c r="C45" s="44"/>
      <c r="D45" s="39"/>
    </row>
    <row r="46" spans="1:4" ht="12.75" hidden="1" customHeight="1">
      <c r="A46" s="13"/>
      <c r="B46" s="3"/>
      <c r="C46" s="44"/>
      <c r="D46" s="39"/>
    </row>
    <row r="47" spans="1:4" ht="12.75" hidden="1" customHeight="1">
      <c r="A47" s="13"/>
      <c r="B47" s="3"/>
      <c r="C47" s="44"/>
      <c r="D47" s="39"/>
    </row>
    <row r="48" spans="1:4" ht="12.75" hidden="1" customHeight="1">
      <c r="A48" s="13"/>
      <c r="B48" s="3"/>
      <c r="C48" s="44"/>
      <c r="D48" s="39"/>
    </row>
    <row r="49" spans="1:4" ht="12.75" hidden="1" customHeight="1">
      <c r="A49" s="13"/>
      <c r="B49" s="3"/>
      <c r="C49" s="44"/>
      <c r="D49" s="39"/>
    </row>
    <row r="50" spans="1:4" ht="12.75" hidden="1" customHeight="1">
      <c r="A50" s="13"/>
      <c r="B50" s="3"/>
      <c r="C50" s="44"/>
      <c r="D50" s="39"/>
    </row>
    <row r="51" spans="1:4" ht="12.75" hidden="1" customHeight="1">
      <c r="A51" s="13"/>
      <c r="B51" s="3"/>
      <c r="C51" s="44"/>
      <c r="D51" s="39"/>
    </row>
    <row r="52" spans="1:4" ht="12.75" hidden="1" customHeight="1">
      <c r="A52" s="13"/>
      <c r="B52" s="3"/>
      <c r="C52" s="44"/>
      <c r="D52" s="39"/>
    </row>
    <row r="53" spans="1:4" ht="12.75" hidden="1" customHeight="1">
      <c r="A53" s="13"/>
      <c r="B53" s="3"/>
      <c r="C53" s="44"/>
      <c r="D53" s="39"/>
    </row>
    <row r="54" spans="1:4" ht="12.75" hidden="1" customHeight="1">
      <c r="A54" s="13"/>
      <c r="B54" s="3"/>
      <c r="C54" s="44"/>
      <c r="D54" s="39"/>
    </row>
    <row r="55" spans="1:4" ht="12.75" hidden="1" customHeight="1">
      <c r="A55" s="13"/>
      <c r="B55" s="3"/>
      <c r="C55" s="44"/>
      <c r="D55" s="39"/>
    </row>
    <row r="56" spans="1:4" ht="12.75" hidden="1" customHeight="1">
      <c r="A56" s="13"/>
      <c r="B56" s="3"/>
      <c r="C56" s="44"/>
      <c r="D56" s="39"/>
    </row>
    <row r="57" spans="1:4" ht="12.75" hidden="1" customHeight="1">
      <c r="A57" s="13"/>
      <c r="B57" s="3"/>
      <c r="C57" s="44"/>
      <c r="D57" s="39"/>
    </row>
    <row r="58" spans="1:4" ht="12.75" hidden="1" customHeight="1">
      <c r="A58" s="13"/>
      <c r="B58" s="3"/>
      <c r="C58" s="44"/>
      <c r="D58" s="39"/>
    </row>
    <row r="59" spans="1:4" ht="12.75" hidden="1" customHeight="1">
      <c r="A59" s="13"/>
      <c r="B59" s="3"/>
      <c r="C59" s="44"/>
      <c r="D59" s="39"/>
    </row>
    <row r="60" spans="1:4" ht="12.75" hidden="1" customHeight="1">
      <c r="A60" s="13"/>
      <c r="B60" s="3"/>
      <c r="C60" s="44"/>
      <c r="D60" s="39"/>
    </row>
    <row r="61" spans="1:4" ht="12.75" hidden="1" customHeight="1">
      <c r="A61" s="13"/>
      <c r="B61" s="3"/>
      <c r="C61" s="44"/>
      <c r="D61" s="39"/>
    </row>
    <row r="62" spans="1:4" ht="12.75" hidden="1" customHeight="1">
      <c r="A62" s="13"/>
      <c r="B62" s="3"/>
      <c r="C62" s="44"/>
      <c r="D62" s="39"/>
    </row>
    <row r="63" spans="1:4" ht="12.75" hidden="1" customHeight="1">
      <c r="A63" s="13"/>
      <c r="B63" s="3"/>
      <c r="C63" s="44"/>
      <c r="D63" s="39"/>
    </row>
    <row r="64" spans="1:4" ht="12.75" hidden="1" customHeight="1">
      <c r="A64" s="13"/>
      <c r="B64" s="3"/>
      <c r="C64" s="44"/>
      <c r="D64" s="39"/>
    </row>
    <row r="65" spans="1:4" ht="12.75" hidden="1" customHeight="1">
      <c r="A65" s="13"/>
      <c r="B65" s="3"/>
      <c r="C65" s="44"/>
      <c r="D65" s="39"/>
    </row>
    <row r="66" spans="1:4" ht="12.75" hidden="1" customHeight="1">
      <c r="A66" s="13"/>
      <c r="B66" s="3"/>
      <c r="C66" s="44"/>
      <c r="D66" s="39"/>
    </row>
    <row r="67" spans="1:4" ht="12.75" hidden="1" customHeight="1">
      <c r="A67" s="13"/>
      <c r="B67" s="3"/>
      <c r="C67" s="44"/>
      <c r="D67" s="39"/>
    </row>
    <row r="68" spans="1:4" ht="12.75" hidden="1" customHeight="1">
      <c r="A68" s="13"/>
      <c r="B68" s="3"/>
      <c r="C68" s="44"/>
      <c r="D68" s="39"/>
    </row>
    <row r="69" spans="1:4" ht="12.75" hidden="1" customHeight="1">
      <c r="A69" s="13"/>
      <c r="B69" s="3"/>
      <c r="C69" s="44"/>
      <c r="D69" s="39"/>
    </row>
    <row r="70" spans="1:4" ht="12.75" hidden="1" customHeight="1">
      <c r="A70" s="13"/>
      <c r="B70" s="3"/>
      <c r="C70" s="44"/>
      <c r="D70" s="39"/>
    </row>
    <row r="71" spans="1:4" ht="12.75" hidden="1" customHeight="1">
      <c r="A71" s="13"/>
      <c r="B71" s="3"/>
      <c r="C71" s="44"/>
      <c r="D71" s="39"/>
    </row>
    <row r="72" spans="1:4" ht="12.75" hidden="1" customHeight="1">
      <c r="A72" s="13"/>
      <c r="B72" s="3"/>
      <c r="C72" s="44"/>
      <c r="D72" s="39"/>
    </row>
    <row r="73" spans="1:4" ht="12.75" hidden="1" customHeight="1">
      <c r="A73" s="13"/>
      <c r="B73" s="3"/>
      <c r="C73" s="44"/>
      <c r="D73" s="39"/>
    </row>
    <row r="74" spans="1:4" ht="12.75" hidden="1" customHeight="1">
      <c r="A74" s="13"/>
      <c r="B74" s="3"/>
      <c r="C74" s="44"/>
      <c r="D74" s="39"/>
    </row>
    <row r="75" spans="1:4" ht="12.75" hidden="1" customHeight="1">
      <c r="A75" s="13"/>
      <c r="B75" s="3"/>
      <c r="C75" s="44"/>
      <c r="D75" s="39"/>
    </row>
    <row r="76" spans="1:4" ht="12.75" hidden="1" customHeight="1">
      <c r="A76" s="13"/>
      <c r="B76" s="3"/>
      <c r="C76" s="44"/>
      <c r="D76" s="39"/>
    </row>
    <row r="77" spans="1:4" ht="12.75" hidden="1" customHeight="1">
      <c r="A77" s="13"/>
      <c r="B77" s="3"/>
      <c r="C77" s="44"/>
      <c r="D77" s="39"/>
    </row>
    <row r="78" spans="1:4" ht="12.75" hidden="1" customHeight="1">
      <c r="A78" s="13"/>
      <c r="B78" s="3"/>
      <c r="C78" s="44"/>
      <c r="D78" s="39"/>
    </row>
    <row r="79" spans="1:4" ht="24" hidden="1" customHeight="1">
      <c r="A79" s="13"/>
      <c r="B79" s="3"/>
      <c r="C79" s="44"/>
      <c r="D79" s="39"/>
    </row>
    <row r="80" spans="1:4" ht="12.75" customHeight="1" thickBot="1">
      <c r="A80" s="13"/>
      <c r="B80" s="3"/>
      <c r="C80" s="1"/>
      <c r="D80" s="39"/>
    </row>
    <row r="81" spans="1:4" ht="12.75" customHeight="1">
      <c r="A81" s="11" t="s">
        <v>7</v>
      </c>
      <c r="B81" s="17">
        <f>SUM(B82:B152)</f>
        <v>145284000</v>
      </c>
      <c r="C81" s="12"/>
      <c r="D81" s="14"/>
    </row>
    <row r="82" spans="1:4" ht="12.75" customHeight="1">
      <c r="A82" s="13"/>
      <c r="B82" s="3">
        <v>18901000</v>
      </c>
      <c r="C82" s="21" t="s">
        <v>19</v>
      </c>
      <c r="D82" s="45" t="s">
        <v>21</v>
      </c>
    </row>
    <row r="83" spans="1:4" ht="12.75" customHeight="1">
      <c r="A83" s="13"/>
      <c r="B83" s="3">
        <v>126383000</v>
      </c>
      <c r="C83" s="21" t="s">
        <v>19</v>
      </c>
      <c r="D83" s="45" t="s">
        <v>21</v>
      </c>
    </row>
    <row r="84" spans="1:4" ht="87.75" hidden="1" customHeight="1">
      <c r="A84" s="13"/>
      <c r="B84" s="3"/>
      <c r="C84" s="21"/>
      <c r="D84" s="45"/>
    </row>
    <row r="85" spans="1:4" ht="12.75" hidden="1" customHeight="1">
      <c r="A85" s="13"/>
      <c r="B85" s="3"/>
      <c r="C85" s="21"/>
      <c r="D85" s="45"/>
    </row>
    <row r="86" spans="1:4" ht="12.75" hidden="1" customHeight="1">
      <c r="A86" s="13"/>
      <c r="B86" s="3"/>
      <c r="C86" s="21"/>
      <c r="D86" s="45"/>
    </row>
    <row r="87" spans="1:4" ht="12.75" hidden="1" customHeight="1">
      <c r="A87" s="13"/>
      <c r="B87" s="38"/>
      <c r="C87" s="21"/>
      <c r="D87" s="45"/>
    </row>
    <row r="88" spans="1:4" ht="12.75" hidden="1" customHeight="1">
      <c r="A88" s="13"/>
      <c r="B88" s="23"/>
      <c r="C88" s="21" t="s">
        <v>19</v>
      </c>
      <c r="D88" s="45"/>
    </row>
    <row r="89" spans="1:4" ht="12.75" hidden="1" customHeight="1">
      <c r="A89" s="13"/>
      <c r="B89" s="23"/>
      <c r="C89" s="21" t="s">
        <v>19</v>
      </c>
      <c r="D89" s="45"/>
    </row>
    <row r="90" spans="1:4" ht="12.75" hidden="1" customHeight="1">
      <c r="A90" s="13"/>
      <c r="B90" s="23"/>
      <c r="C90" s="21" t="s">
        <v>19</v>
      </c>
      <c r="D90" s="45"/>
    </row>
    <row r="91" spans="1:4" ht="12.75" hidden="1" customHeight="1">
      <c r="A91" s="13"/>
      <c r="B91" s="23"/>
      <c r="C91" s="21" t="s">
        <v>19</v>
      </c>
      <c r="D91" s="45"/>
    </row>
    <row r="92" spans="1:4" hidden="1">
      <c r="A92" s="13"/>
      <c r="B92" s="23"/>
      <c r="C92" s="21" t="s">
        <v>19</v>
      </c>
      <c r="D92" s="45"/>
    </row>
    <row r="93" spans="1:4" hidden="1">
      <c r="A93" s="13"/>
      <c r="B93" s="23"/>
      <c r="C93" s="21" t="s">
        <v>19</v>
      </c>
      <c r="D93" s="45"/>
    </row>
    <row r="94" spans="1:4" hidden="1">
      <c r="A94" s="13"/>
      <c r="B94" s="23"/>
      <c r="C94" s="21" t="s">
        <v>19</v>
      </c>
      <c r="D94" s="45"/>
    </row>
    <row r="95" spans="1:4" ht="12.75" hidden="1" customHeight="1">
      <c r="A95" s="11" t="s">
        <v>8</v>
      </c>
      <c r="B95" s="15"/>
      <c r="C95" s="21" t="s">
        <v>19</v>
      </c>
      <c r="D95" s="45"/>
    </row>
    <row r="96" spans="1:4" ht="12.75" hidden="1" customHeight="1">
      <c r="A96" s="13" t="s">
        <v>9</v>
      </c>
      <c r="B96" s="3"/>
      <c r="C96" s="21" t="s">
        <v>19</v>
      </c>
      <c r="D96" s="45"/>
    </row>
    <row r="97" spans="1:4" ht="12.75" hidden="1" customHeight="1">
      <c r="A97" s="13"/>
      <c r="B97" s="3"/>
      <c r="C97" s="21" t="s">
        <v>19</v>
      </c>
      <c r="D97" s="45"/>
    </row>
    <row r="98" spans="1:4" ht="12.75" hidden="1" customHeight="1">
      <c r="A98" s="11" t="s">
        <v>10</v>
      </c>
      <c r="B98" s="15"/>
      <c r="C98" s="21" t="s">
        <v>19</v>
      </c>
      <c r="D98" s="45"/>
    </row>
    <row r="99" spans="1:4" ht="12.75" hidden="1" customHeight="1">
      <c r="A99" s="13"/>
      <c r="B99" s="3"/>
      <c r="C99" s="21" t="s">
        <v>19</v>
      </c>
      <c r="D99" s="45"/>
    </row>
    <row r="100" spans="1:4" ht="12.75" hidden="1" customHeight="1">
      <c r="A100" s="13"/>
      <c r="B100" s="3"/>
      <c r="C100" s="21" t="s">
        <v>19</v>
      </c>
      <c r="D100" s="45"/>
    </row>
    <row r="101" spans="1:4" ht="12.75" hidden="1" customHeight="1">
      <c r="A101" s="13"/>
      <c r="B101" s="3"/>
      <c r="C101" s="21" t="s">
        <v>19</v>
      </c>
      <c r="D101" s="45"/>
    </row>
    <row r="102" spans="1:4" ht="12.75" hidden="1" customHeight="1">
      <c r="A102" s="13"/>
      <c r="B102" s="3"/>
      <c r="C102" s="21" t="s">
        <v>19</v>
      </c>
      <c r="D102" s="45"/>
    </row>
    <row r="103" spans="1:4" ht="12.75" hidden="1" customHeight="1">
      <c r="A103" s="13"/>
      <c r="B103" s="3"/>
      <c r="C103" s="21" t="s">
        <v>19</v>
      </c>
      <c r="D103" s="45"/>
    </row>
    <row r="104" spans="1:4" ht="12.75" hidden="1" customHeight="1">
      <c r="A104" s="13"/>
      <c r="B104" s="3"/>
      <c r="C104" s="21" t="s">
        <v>19</v>
      </c>
      <c r="D104" s="45"/>
    </row>
    <row r="105" spans="1:4" ht="12.75" hidden="1" customHeight="1">
      <c r="A105" s="13"/>
      <c r="B105" s="3"/>
      <c r="C105" s="21" t="s">
        <v>19</v>
      </c>
      <c r="D105" s="45"/>
    </row>
    <row r="106" spans="1:4" ht="12.75" hidden="1" customHeight="1">
      <c r="A106" s="13"/>
      <c r="B106" s="3"/>
      <c r="C106" s="21" t="s">
        <v>19</v>
      </c>
      <c r="D106" s="45"/>
    </row>
    <row r="107" spans="1:4" ht="12.75" hidden="1" customHeight="1">
      <c r="A107" s="13"/>
      <c r="B107" s="3"/>
      <c r="C107" s="21" t="s">
        <v>19</v>
      </c>
      <c r="D107" s="45"/>
    </row>
    <row r="108" spans="1:4" ht="12.75" hidden="1" customHeight="1">
      <c r="A108" s="13"/>
      <c r="B108" s="3"/>
      <c r="C108" s="21" t="s">
        <v>19</v>
      </c>
      <c r="D108" s="45"/>
    </row>
    <row r="109" spans="1:4" ht="12.75" hidden="1" customHeight="1">
      <c r="A109" s="11" t="s">
        <v>11</v>
      </c>
      <c r="B109" s="15"/>
      <c r="C109" s="21" t="s">
        <v>19</v>
      </c>
      <c r="D109" s="45"/>
    </row>
    <row r="110" spans="1:4" ht="12.75" hidden="1" customHeight="1">
      <c r="A110" s="13" t="s">
        <v>12</v>
      </c>
      <c r="B110" s="15"/>
      <c r="C110" s="21" t="s">
        <v>19</v>
      </c>
      <c r="D110" s="45"/>
    </row>
    <row r="111" spans="1:4" ht="12.75" hidden="1" customHeight="1">
      <c r="A111" s="13" t="s">
        <v>18</v>
      </c>
      <c r="B111" s="3"/>
      <c r="C111" s="21" t="s">
        <v>19</v>
      </c>
      <c r="D111" s="45"/>
    </row>
    <row r="112" spans="1:4" ht="12.75" hidden="1" customHeight="1">
      <c r="A112" s="40"/>
      <c r="B112" s="3"/>
      <c r="C112" s="21" t="s">
        <v>19</v>
      </c>
      <c r="D112" s="45"/>
    </row>
    <row r="113" spans="1:4" ht="12.75" hidden="1" customHeight="1">
      <c r="A113" s="31"/>
      <c r="B113" s="3"/>
      <c r="C113" s="21" t="s">
        <v>19</v>
      </c>
      <c r="D113" s="45"/>
    </row>
    <row r="114" spans="1:4" ht="12.75" hidden="1" customHeight="1">
      <c r="A114" s="13"/>
      <c r="B114" s="3"/>
      <c r="C114" s="21" t="s">
        <v>19</v>
      </c>
      <c r="D114" s="45"/>
    </row>
    <row r="115" spans="1:4" ht="12.75" hidden="1" customHeight="1">
      <c r="A115" s="42"/>
      <c r="B115" s="3"/>
      <c r="C115" s="21" t="s">
        <v>19</v>
      </c>
      <c r="D115" s="45"/>
    </row>
    <row r="116" spans="1:4" ht="12.75" hidden="1" customHeight="1">
      <c r="A116" s="42"/>
      <c r="B116" s="32"/>
      <c r="C116" s="21" t="s">
        <v>19</v>
      </c>
      <c r="D116" s="45"/>
    </row>
    <row r="117" spans="1:4" ht="12.75" hidden="1" customHeight="1">
      <c r="A117" s="42"/>
      <c r="B117" s="32"/>
      <c r="C117" s="21" t="s">
        <v>19</v>
      </c>
      <c r="D117" s="45"/>
    </row>
    <row r="118" spans="1:4" ht="12.75" hidden="1" customHeight="1">
      <c r="A118" s="42"/>
      <c r="B118" s="32"/>
      <c r="C118" s="21" t="s">
        <v>19</v>
      </c>
      <c r="D118" s="45"/>
    </row>
    <row r="119" spans="1:4" ht="12.75" hidden="1" customHeight="1">
      <c r="A119" s="42"/>
      <c r="B119" s="32"/>
      <c r="C119" s="21" t="s">
        <v>19</v>
      </c>
      <c r="D119" s="45"/>
    </row>
    <row r="120" spans="1:4" ht="12.75" hidden="1" customHeight="1">
      <c r="A120" s="13"/>
      <c r="B120" s="32"/>
      <c r="C120" s="21" t="s">
        <v>19</v>
      </c>
      <c r="D120" s="45"/>
    </row>
    <row r="121" spans="1:4" ht="12.75" hidden="1" customHeight="1">
      <c r="A121" s="13"/>
      <c r="B121" s="32"/>
      <c r="C121" s="21" t="s">
        <v>19</v>
      </c>
      <c r="D121" s="45"/>
    </row>
    <row r="122" spans="1:4" ht="12.75" hidden="1" customHeight="1">
      <c r="A122" s="13"/>
      <c r="B122" s="33"/>
      <c r="C122" s="21" t="s">
        <v>19</v>
      </c>
      <c r="D122" s="45"/>
    </row>
    <row r="123" spans="1:4" ht="12.75" hidden="1" customHeight="1">
      <c r="A123" s="13"/>
      <c r="B123" s="34"/>
      <c r="C123" s="21" t="s">
        <v>19</v>
      </c>
      <c r="D123" s="45"/>
    </row>
    <row r="124" spans="1:4" ht="12.75" hidden="1" customHeight="1">
      <c r="A124" s="13"/>
      <c r="B124" s="35"/>
      <c r="C124" s="21" t="s">
        <v>19</v>
      </c>
      <c r="D124" s="45"/>
    </row>
    <row r="125" spans="1:4" ht="12.75" hidden="1" customHeight="1">
      <c r="A125" s="13"/>
      <c r="B125" s="35"/>
      <c r="C125" s="21" t="s">
        <v>19</v>
      </c>
      <c r="D125" s="45"/>
    </row>
    <row r="126" spans="1:4" ht="12.75" hidden="1" customHeight="1">
      <c r="A126" s="13"/>
      <c r="B126" s="35"/>
      <c r="C126" s="21" t="s">
        <v>19</v>
      </c>
      <c r="D126" s="45"/>
    </row>
    <row r="127" spans="1:4" ht="12.75" hidden="1" customHeight="1">
      <c r="A127" s="13"/>
      <c r="B127" s="35"/>
      <c r="C127" s="21" t="s">
        <v>19</v>
      </c>
      <c r="D127" s="45"/>
    </row>
    <row r="128" spans="1:4" ht="12.75" hidden="1" customHeight="1">
      <c r="A128" s="13"/>
      <c r="B128" s="35"/>
      <c r="C128" s="21" t="s">
        <v>19</v>
      </c>
      <c r="D128" s="45"/>
    </row>
    <row r="129" spans="1:4" ht="12.75" hidden="1" customHeight="1">
      <c r="A129" s="13"/>
      <c r="B129" s="35"/>
      <c r="C129" s="21" t="s">
        <v>19</v>
      </c>
      <c r="D129" s="45"/>
    </row>
    <row r="130" spans="1:4" ht="12.75" hidden="1" customHeight="1">
      <c r="A130" s="13"/>
      <c r="B130" s="35"/>
      <c r="C130" s="21" t="s">
        <v>19</v>
      </c>
      <c r="D130" s="45"/>
    </row>
    <row r="131" spans="1:4" ht="12.75" hidden="1" customHeight="1">
      <c r="A131" s="13"/>
      <c r="B131" s="35"/>
      <c r="C131" s="21" t="s">
        <v>19</v>
      </c>
      <c r="D131" s="45"/>
    </row>
    <row r="132" spans="1:4" ht="12.75" hidden="1" customHeight="1">
      <c r="A132" s="13"/>
      <c r="B132" s="35"/>
      <c r="C132" s="21" t="s">
        <v>19</v>
      </c>
      <c r="D132" s="45"/>
    </row>
    <row r="133" spans="1:4" ht="12.75" hidden="1" customHeight="1">
      <c r="A133" s="13"/>
      <c r="B133" s="35"/>
      <c r="C133" s="21" t="s">
        <v>19</v>
      </c>
      <c r="D133" s="45"/>
    </row>
    <row r="134" spans="1:4" ht="15" hidden="1" customHeight="1">
      <c r="A134" s="13"/>
      <c r="B134" s="35"/>
      <c r="C134" s="21" t="s">
        <v>19</v>
      </c>
      <c r="D134" s="45"/>
    </row>
    <row r="135" spans="1:4" ht="15" hidden="1" customHeight="1">
      <c r="A135" s="13"/>
      <c r="B135" s="35"/>
      <c r="C135" s="21" t="s">
        <v>19</v>
      </c>
      <c r="D135" s="45"/>
    </row>
    <row r="136" spans="1:4" ht="15" hidden="1" customHeight="1">
      <c r="A136" s="13"/>
      <c r="B136" s="35"/>
      <c r="C136" s="21" t="s">
        <v>19</v>
      </c>
      <c r="D136" s="45"/>
    </row>
    <row r="137" spans="1:4" ht="15" hidden="1" customHeight="1">
      <c r="A137" s="13"/>
      <c r="B137" s="35"/>
      <c r="C137" s="21" t="s">
        <v>19</v>
      </c>
      <c r="D137" s="45"/>
    </row>
    <row r="138" spans="1:4" ht="15" hidden="1" customHeight="1">
      <c r="A138" s="13"/>
      <c r="B138" s="35"/>
      <c r="C138" s="21" t="s">
        <v>19</v>
      </c>
      <c r="D138" s="45"/>
    </row>
    <row r="139" spans="1:4" ht="15" hidden="1" customHeight="1">
      <c r="A139" s="13"/>
      <c r="B139" s="35"/>
      <c r="C139" s="21" t="s">
        <v>19</v>
      </c>
      <c r="D139" s="45"/>
    </row>
    <row r="140" spans="1:4" ht="15" hidden="1" customHeight="1">
      <c r="A140" s="13"/>
      <c r="B140" s="35"/>
      <c r="C140" s="21" t="s">
        <v>19</v>
      </c>
      <c r="D140" s="45"/>
    </row>
    <row r="141" spans="1:4" ht="12.75" hidden="1" customHeight="1">
      <c r="A141" s="13"/>
      <c r="B141" s="35"/>
      <c r="C141" s="21" t="s">
        <v>19</v>
      </c>
      <c r="D141" s="45"/>
    </row>
    <row r="142" spans="1:4" ht="15" hidden="1" customHeight="1">
      <c r="A142" s="13"/>
      <c r="B142" s="35"/>
      <c r="C142" s="21" t="s">
        <v>19</v>
      </c>
      <c r="D142" s="45"/>
    </row>
    <row r="143" spans="1:4" ht="15" hidden="1" customHeight="1">
      <c r="A143" s="36"/>
      <c r="B143" s="30"/>
      <c r="C143" s="21" t="s">
        <v>19</v>
      </c>
      <c r="D143" s="45"/>
    </row>
    <row r="144" spans="1:4" ht="15" hidden="1" customHeight="1">
      <c r="A144" s="24"/>
      <c r="B144" s="47"/>
      <c r="C144" s="21" t="s">
        <v>19</v>
      </c>
      <c r="D144" s="45"/>
    </row>
    <row r="145" spans="1:4" ht="15" hidden="1" customHeight="1">
      <c r="A145" s="24"/>
      <c r="B145" s="47"/>
      <c r="C145" s="21" t="s">
        <v>19</v>
      </c>
      <c r="D145" s="45"/>
    </row>
    <row r="146" spans="1:4" ht="12.75" hidden="1" customHeight="1">
      <c r="A146" s="24"/>
      <c r="B146" s="47"/>
      <c r="C146" s="21" t="s">
        <v>19</v>
      </c>
      <c r="D146" s="45"/>
    </row>
    <row r="147" spans="1:4" ht="12.75" customHeight="1">
      <c r="A147" s="24"/>
      <c r="B147" s="47"/>
      <c r="C147" s="21" t="s">
        <v>19</v>
      </c>
      <c r="D147" s="45"/>
    </row>
    <row r="148" spans="1:4" ht="12.75" customHeight="1">
      <c r="A148" s="24"/>
      <c r="B148" s="47"/>
      <c r="C148" s="21" t="s">
        <v>19</v>
      </c>
      <c r="D148" s="45"/>
    </row>
    <row r="149" spans="1:4" ht="12.75" customHeight="1">
      <c r="A149" s="13" t="s">
        <v>13</v>
      </c>
      <c r="B149" s="3"/>
      <c r="C149" s="21" t="s">
        <v>19</v>
      </c>
      <c r="D149" s="45"/>
    </row>
    <row r="150" spans="1:4" ht="12.75" customHeight="1">
      <c r="A150" s="13"/>
      <c r="B150" s="3"/>
      <c r="C150" s="21" t="s">
        <v>19</v>
      </c>
      <c r="D150" s="45"/>
    </row>
    <row r="151" spans="1:4" ht="12.75" customHeight="1">
      <c r="A151" s="10"/>
      <c r="B151" s="3"/>
      <c r="C151" s="21" t="s">
        <v>19</v>
      </c>
      <c r="D151" s="45"/>
    </row>
    <row r="152" spans="1:4" ht="12.75" customHeight="1">
      <c r="A152" s="41"/>
      <c r="B152" s="3"/>
      <c r="C152" s="21" t="s">
        <v>19</v>
      </c>
      <c r="D152" s="2"/>
    </row>
    <row r="153" spans="1:4" ht="12.75" customHeight="1" thickBot="1">
      <c r="A153" s="27" t="s">
        <v>14</v>
      </c>
      <c r="B153" s="43">
        <f>+B11+B17+B81+B95+B98+B109+B149</f>
        <v>145284000</v>
      </c>
      <c r="C153" s="28"/>
      <c r="D153" s="29"/>
    </row>
    <row r="154" spans="1:4" ht="12.75" customHeight="1">
      <c r="A154" s="49"/>
      <c r="B154" s="49"/>
      <c r="C154" s="229"/>
      <c r="D154" s="229"/>
    </row>
    <row r="155" spans="1:4">
      <c r="A155" s="53"/>
      <c r="B155" s="56"/>
      <c r="C155" s="57"/>
      <c r="D155" s="55"/>
    </row>
    <row r="156" spans="1:4">
      <c r="A156" s="53"/>
      <c r="B156" s="56"/>
      <c r="C156" s="57"/>
      <c r="D156" s="55"/>
    </row>
    <row r="157" spans="1:4">
      <c r="A157" s="53"/>
      <c r="B157" s="56"/>
      <c r="C157" s="57"/>
      <c r="D157" s="55"/>
    </row>
    <row r="158" spans="1:4">
      <c r="A158" s="53"/>
      <c r="B158" s="56"/>
      <c r="C158" s="57"/>
      <c r="D158" s="55"/>
    </row>
    <row r="159" spans="1:4">
      <c r="A159" s="53"/>
      <c r="B159" s="56"/>
      <c r="C159" s="57"/>
      <c r="D159" s="55"/>
    </row>
    <row r="160" spans="1:4">
      <c r="A160" s="58"/>
      <c r="B160" s="59"/>
      <c r="C160" s="60"/>
      <c r="D160" s="55"/>
    </row>
    <row r="161" spans="1:4" ht="15">
      <c r="A161" s="61"/>
      <c r="B161" s="62"/>
      <c r="C161" s="57"/>
      <c r="D161" s="55"/>
    </row>
    <row r="162" spans="1:4" ht="15">
      <c r="A162" s="61"/>
      <c r="B162" s="62"/>
      <c r="C162" s="57"/>
      <c r="D162" s="55"/>
    </row>
    <row r="163" spans="1:4" ht="15">
      <c r="A163" s="61"/>
      <c r="B163" s="62"/>
      <c r="C163" s="57"/>
      <c r="D163" s="55"/>
    </row>
    <row r="164" spans="1:4" ht="15">
      <c r="A164" s="61"/>
      <c r="B164" s="62"/>
      <c r="C164" s="57"/>
      <c r="D164" s="55"/>
    </row>
    <row r="165" spans="1:4" ht="15">
      <c r="A165" s="61"/>
      <c r="B165" s="62"/>
      <c r="C165" s="57"/>
      <c r="D165" s="55"/>
    </row>
    <row r="166" spans="1:4">
      <c r="A166" s="53"/>
      <c r="B166" s="54"/>
      <c r="C166" s="51"/>
      <c r="D166" s="55"/>
    </row>
    <row r="167" spans="1:4">
      <c r="A167" s="53"/>
      <c r="B167" s="54"/>
      <c r="C167" s="51"/>
      <c r="D167" s="55"/>
    </row>
    <row r="168" spans="1:4">
      <c r="A168" s="51"/>
      <c r="B168" s="54"/>
      <c r="C168" s="51"/>
      <c r="D168" s="55"/>
    </row>
    <row r="169" spans="1:4">
      <c r="A169" s="51"/>
      <c r="B169" s="54"/>
      <c r="C169" s="51"/>
      <c r="D169" s="51"/>
    </row>
    <row r="170" spans="1:4">
      <c r="A170" s="25"/>
      <c r="B170" s="52"/>
      <c r="C170" s="26"/>
      <c r="D170" s="26"/>
    </row>
    <row r="171" spans="1:4">
      <c r="A171" s="51"/>
      <c r="B171" s="51"/>
      <c r="C171" s="51"/>
      <c r="D171" s="51"/>
    </row>
    <row r="172" spans="1:4">
      <c r="A172" s="63"/>
      <c r="B172" s="63"/>
      <c r="C172" s="232"/>
      <c r="D172" s="232"/>
    </row>
  </sheetData>
  <mergeCells count="4">
    <mergeCell ref="C172:D172"/>
    <mergeCell ref="A8:D8"/>
    <mergeCell ref="A9:D9"/>
    <mergeCell ref="C154:D1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850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78900.429999999993</v>
      </c>
      <c r="C13" s="12"/>
      <c r="D13" s="37"/>
    </row>
    <row r="14" spans="1:4">
      <c r="A14" s="13" t="s">
        <v>16</v>
      </c>
      <c r="B14" s="3">
        <v>42027.65</v>
      </c>
      <c r="C14" s="44" t="s">
        <v>603</v>
      </c>
      <c r="D14" s="39" t="s">
        <v>851</v>
      </c>
    </row>
    <row r="15" spans="1:4">
      <c r="A15" s="13"/>
      <c r="B15" s="3">
        <v>26305.24</v>
      </c>
      <c r="C15" s="44" t="s">
        <v>603</v>
      </c>
      <c r="D15" s="39" t="s">
        <v>852</v>
      </c>
    </row>
    <row r="16" spans="1:4">
      <c r="A16" s="13"/>
      <c r="B16" s="3">
        <v>10567.54</v>
      </c>
      <c r="C16" s="44" t="s">
        <v>603</v>
      </c>
      <c r="D16" s="39" t="s">
        <v>853</v>
      </c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SUM(B81:B86)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78900.429999999993</v>
      </c>
      <c r="C221" s="28"/>
      <c r="D221" s="29"/>
    </row>
    <row r="222" spans="1:4">
      <c r="A222" s="223"/>
      <c r="B222" s="223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844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3093824.7399999998</v>
      </c>
      <c r="C13" s="12"/>
      <c r="D13" s="37"/>
    </row>
    <row r="14" spans="1:4">
      <c r="A14" s="13" t="s">
        <v>16</v>
      </c>
      <c r="B14" s="3">
        <v>2016812</v>
      </c>
      <c r="C14" s="44" t="s">
        <v>845</v>
      </c>
      <c r="D14" s="39" t="s">
        <v>540</v>
      </c>
    </row>
    <row r="15" spans="1:4">
      <c r="A15" s="13"/>
      <c r="B15" s="3">
        <v>61972.49</v>
      </c>
      <c r="C15" s="44" t="s">
        <v>104</v>
      </c>
      <c r="D15" s="39" t="s">
        <v>846</v>
      </c>
    </row>
    <row r="16" spans="1:4">
      <c r="A16" s="13"/>
      <c r="B16" s="3">
        <v>1015040.12</v>
      </c>
      <c r="C16" s="44" t="s">
        <v>847</v>
      </c>
      <c r="D16" s="39" t="s">
        <v>848</v>
      </c>
    </row>
    <row r="17" spans="1:4">
      <c r="A17" s="13"/>
      <c r="B17" s="46">
        <v>0.13</v>
      </c>
      <c r="C17" s="44" t="s">
        <v>30</v>
      </c>
      <c r="D17" s="39" t="s">
        <v>849</v>
      </c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SUM(B81:B86)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3093824.7399999998</v>
      </c>
      <c r="C221" s="28"/>
      <c r="D221" s="29"/>
    </row>
    <row r="222" spans="1:4">
      <c r="A222" s="223"/>
      <c r="B222" s="223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843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882000</v>
      </c>
      <c r="C80" s="12"/>
      <c r="D80" s="14"/>
    </row>
    <row r="81" spans="1:4">
      <c r="A81" s="13"/>
      <c r="B81" s="3">
        <v>710000</v>
      </c>
      <c r="C81" s="21" t="s">
        <v>835</v>
      </c>
      <c r="D81" s="45" t="s">
        <v>797</v>
      </c>
    </row>
    <row r="82" spans="1:4">
      <c r="A82" s="13"/>
      <c r="B82" s="3">
        <v>172000</v>
      </c>
      <c r="C82" s="21" t="s">
        <v>835</v>
      </c>
      <c r="D82" s="45" t="s">
        <v>797</v>
      </c>
    </row>
    <row r="83" spans="1:4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882000</v>
      </c>
      <c r="C221" s="28"/>
      <c r="D221" s="29"/>
    </row>
    <row r="222" spans="1:4">
      <c r="A222" s="223"/>
      <c r="B222" s="223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F221" sqref="F221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33.14062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836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273351.82</v>
      </c>
      <c r="C13" s="12"/>
      <c r="D13" s="37"/>
    </row>
    <row r="14" spans="1:4">
      <c r="A14" s="13" t="s">
        <v>16</v>
      </c>
      <c r="B14" s="3">
        <v>15717.26</v>
      </c>
      <c r="C14" s="44" t="s">
        <v>74</v>
      </c>
      <c r="D14" s="39" t="s">
        <v>837</v>
      </c>
    </row>
    <row r="15" spans="1:4">
      <c r="A15" s="13"/>
      <c r="B15" s="3">
        <v>5526.12</v>
      </c>
      <c r="C15" s="44" t="s">
        <v>74</v>
      </c>
      <c r="D15" s="39" t="s">
        <v>838</v>
      </c>
    </row>
    <row r="16" spans="1:4">
      <c r="A16" s="13"/>
      <c r="B16" s="3">
        <v>13551.77</v>
      </c>
      <c r="C16" s="44" t="s">
        <v>74</v>
      </c>
      <c r="D16" s="39" t="s">
        <v>839</v>
      </c>
    </row>
    <row r="17" spans="1:4">
      <c r="A17" s="13"/>
      <c r="B17" s="46">
        <v>5335.67</v>
      </c>
      <c r="C17" s="44" t="s">
        <v>74</v>
      </c>
      <c r="D17" s="39" t="s">
        <v>840</v>
      </c>
    </row>
    <row r="18" spans="1:4">
      <c r="A18" s="13"/>
      <c r="B18" s="46">
        <v>233221</v>
      </c>
      <c r="C18" s="44" t="s">
        <v>841</v>
      </c>
      <c r="D18" s="39" t="s">
        <v>842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24913000</v>
      </c>
      <c r="C80" s="12"/>
      <c r="D80" s="14"/>
    </row>
    <row r="81" spans="1:4">
      <c r="A81" s="13"/>
      <c r="B81" s="3">
        <v>84000</v>
      </c>
      <c r="C81" s="21" t="s">
        <v>835</v>
      </c>
      <c r="D81" s="45" t="s">
        <v>797</v>
      </c>
    </row>
    <row r="82" spans="1:4">
      <c r="A82" s="13"/>
      <c r="B82" s="3">
        <v>24829000</v>
      </c>
      <c r="C82" s="21" t="s">
        <v>835</v>
      </c>
      <c r="D82" s="45" t="s">
        <v>797</v>
      </c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25186351.82</v>
      </c>
      <c r="C221" s="28"/>
      <c r="D221" s="29"/>
    </row>
    <row r="222" spans="1:4">
      <c r="A222" s="222"/>
      <c r="B222" s="222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948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286819.15000000002</v>
      </c>
      <c r="C13" s="12"/>
      <c r="D13" s="37"/>
    </row>
    <row r="14" spans="1:4">
      <c r="A14" s="13" t="s">
        <v>16</v>
      </c>
      <c r="B14" s="3">
        <v>7008.66</v>
      </c>
      <c r="C14" s="44" t="s">
        <v>949</v>
      </c>
      <c r="D14" s="39" t="s">
        <v>187</v>
      </c>
    </row>
    <row r="15" spans="1:4">
      <c r="A15" s="13"/>
      <c r="B15" s="3">
        <v>446.25</v>
      </c>
      <c r="C15" s="44" t="s">
        <v>950</v>
      </c>
      <c r="D15" s="39" t="s">
        <v>951</v>
      </c>
    </row>
    <row r="16" spans="1:4">
      <c r="A16" s="13"/>
      <c r="B16" s="3">
        <v>1499.41</v>
      </c>
      <c r="C16" s="44" t="s">
        <v>556</v>
      </c>
      <c r="D16" s="39" t="s">
        <v>952</v>
      </c>
    </row>
    <row r="17" spans="1:4">
      <c r="A17" s="13"/>
      <c r="B17" s="46">
        <v>3091.82</v>
      </c>
      <c r="C17" s="44" t="s">
        <v>34</v>
      </c>
      <c r="D17" s="39" t="s">
        <v>953</v>
      </c>
    </row>
    <row r="18" spans="1:4">
      <c r="A18" s="13"/>
      <c r="B18" s="46">
        <v>133.34</v>
      </c>
      <c r="C18" s="44" t="s">
        <v>34</v>
      </c>
      <c r="D18" s="39" t="s">
        <v>954</v>
      </c>
    </row>
    <row r="19" spans="1:4" ht="24">
      <c r="A19" s="13"/>
      <c r="B19" s="3">
        <v>77350</v>
      </c>
      <c r="C19" s="44" t="s">
        <v>955</v>
      </c>
      <c r="D19" s="39" t="s">
        <v>956</v>
      </c>
    </row>
    <row r="20" spans="1:4">
      <c r="A20" s="13"/>
      <c r="B20" s="3">
        <v>4916.3599999999997</v>
      </c>
      <c r="C20" s="44" t="s">
        <v>796</v>
      </c>
      <c r="D20" s="39" t="s">
        <v>125</v>
      </c>
    </row>
    <row r="21" spans="1:4">
      <c r="A21" s="13"/>
      <c r="B21" s="3">
        <v>230</v>
      </c>
      <c r="C21" s="44" t="s">
        <v>957</v>
      </c>
      <c r="D21" s="39" t="s">
        <v>958</v>
      </c>
    </row>
    <row r="22" spans="1:4">
      <c r="A22" s="13"/>
      <c r="B22" s="3">
        <v>132.47999999999999</v>
      </c>
      <c r="C22" s="44" t="s">
        <v>957</v>
      </c>
      <c r="D22" s="39" t="s">
        <v>959</v>
      </c>
    </row>
    <row r="23" spans="1:4">
      <c r="A23" s="13"/>
      <c r="B23" s="3">
        <v>21649.77</v>
      </c>
      <c r="C23" s="44" t="s">
        <v>603</v>
      </c>
      <c r="D23" s="39" t="s">
        <v>960</v>
      </c>
    </row>
    <row r="24" spans="1:4">
      <c r="A24" s="13"/>
      <c r="B24" s="3">
        <v>18475.55</v>
      </c>
      <c r="C24" s="44" t="s">
        <v>603</v>
      </c>
      <c r="D24" s="39" t="s">
        <v>960</v>
      </c>
    </row>
    <row r="25" spans="1:4">
      <c r="A25" s="13"/>
      <c r="B25" s="3">
        <v>7670.49</v>
      </c>
      <c r="C25" s="44" t="s">
        <v>603</v>
      </c>
      <c r="D25" s="39" t="s">
        <v>961</v>
      </c>
    </row>
    <row r="26" spans="1:4">
      <c r="A26" s="13"/>
      <c r="B26" s="3">
        <v>7614.39</v>
      </c>
      <c r="C26" s="44" t="s">
        <v>603</v>
      </c>
      <c r="D26" s="39" t="s">
        <v>962</v>
      </c>
    </row>
    <row r="27" spans="1:4">
      <c r="A27" s="13"/>
      <c r="B27" s="3">
        <v>17011.62</v>
      </c>
      <c r="C27" s="44" t="s">
        <v>603</v>
      </c>
      <c r="D27" s="39" t="s">
        <v>963</v>
      </c>
    </row>
    <row r="28" spans="1:4">
      <c r="A28" s="13"/>
      <c r="B28" s="3">
        <v>5740.34</v>
      </c>
      <c r="C28" s="44" t="s">
        <v>603</v>
      </c>
      <c r="D28" s="39" t="s">
        <v>961</v>
      </c>
    </row>
    <row r="29" spans="1:4">
      <c r="A29" s="13"/>
      <c r="B29" s="48">
        <v>113.05</v>
      </c>
      <c r="C29" s="44" t="s">
        <v>318</v>
      </c>
      <c r="D29" s="39" t="s">
        <v>295</v>
      </c>
    </row>
    <row r="30" spans="1:4">
      <c r="A30" s="13"/>
      <c r="B30" s="3">
        <v>392.7</v>
      </c>
      <c r="C30" s="44" t="s">
        <v>318</v>
      </c>
      <c r="D30" s="39" t="s">
        <v>295</v>
      </c>
    </row>
    <row r="31" spans="1:4">
      <c r="A31" s="13"/>
      <c r="B31" s="3">
        <v>7175.17</v>
      </c>
      <c r="C31" s="44" t="s">
        <v>964</v>
      </c>
      <c r="D31" s="39" t="s">
        <v>842</v>
      </c>
    </row>
    <row r="32" spans="1:4" ht="24">
      <c r="A32" s="13"/>
      <c r="B32" s="3">
        <v>4476.78</v>
      </c>
      <c r="C32" s="44" t="s">
        <v>965</v>
      </c>
      <c r="D32" s="39" t="s">
        <v>884</v>
      </c>
    </row>
    <row r="33" spans="1:4">
      <c r="A33" s="13"/>
      <c r="B33" s="3">
        <v>549</v>
      </c>
      <c r="C33" s="44" t="s">
        <v>25</v>
      </c>
      <c r="D33" s="39" t="s">
        <v>966</v>
      </c>
    </row>
    <row r="34" spans="1:4">
      <c r="A34" s="13"/>
      <c r="B34" s="3">
        <v>2534.6999999999998</v>
      </c>
      <c r="C34" s="44" t="s">
        <v>967</v>
      </c>
      <c r="D34" s="39" t="s">
        <v>968</v>
      </c>
    </row>
    <row r="35" spans="1:4">
      <c r="A35" s="13"/>
      <c r="B35" s="3">
        <v>2097.5500000000002</v>
      </c>
      <c r="C35" s="44" t="s">
        <v>603</v>
      </c>
      <c r="D35" s="39" t="s">
        <v>969</v>
      </c>
    </row>
    <row r="36" spans="1:4" ht="24.75" thickBot="1">
      <c r="A36" s="13"/>
      <c r="B36" s="3">
        <v>96509.72</v>
      </c>
      <c r="C36" s="44" t="s">
        <v>970</v>
      </c>
      <c r="D36" s="39" t="s">
        <v>971</v>
      </c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>
      <c r="A80" s="11" t="s">
        <v>7</v>
      </c>
      <c r="B80" s="17">
        <f>SUM(B81:B220)</f>
        <v>2000</v>
      </c>
      <c r="C80" s="12"/>
      <c r="D80" s="14"/>
    </row>
    <row r="81" spans="1:4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>
        <v>2000</v>
      </c>
      <c r="C220" s="21" t="s">
        <v>19</v>
      </c>
      <c r="D220" s="45" t="s">
        <v>920</v>
      </c>
    </row>
    <row r="221" spans="1:4" ht="13.5" thickBot="1">
      <c r="A221" s="27" t="s">
        <v>14</v>
      </c>
      <c r="B221" s="43">
        <f>B7+B13+B80</f>
        <v>288819.15000000002</v>
      </c>
      <c r="C221" s="28"/>
      <c r="D221" s="29"/>
    </row>
    <row r="222" spans="1:4">
      <c r="A222" s="227"/>
      <c r="B222" s="227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833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32866.43</v>
      </c>
      <c r="C13" s="12"/>
      <c r="D13" s="37"/>
    </row>
    <row r="14" spans="1:4">
      <c r="A14" s="13" t="s">
        <v>16</v>
      </c>
      <c r="B14" s="3">
        <v>32866.43</v>
      </c>
      <c r="C14" s="44" t="s">
        <v>74</v>
      </c>
      <c r="D14" s="39" t="s">
        <v>834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2364000</v>
      </c>
      <c r="C80" s="12"/>
      <c r="D80" s="14"/>
    </row>
    <row r="81" spans="1:4">
      <c r="A81" s="13"/>
      <c r="B81" s="3">
        <v>2212000</v>
      </c>
      <c r="C81" s="21" t="s">
        <v>835</v>
      </c>
      <c r="D81" s="45" t="s">
        <v>797</v>
      </c>
    </row>
    <row r="82" spans="1:4">
      <c r="A82" s="13"/>
      <c r="B82" s="3">
        <v>152000</v>
      </c>
      <c r="C82" s="21" t="s">
        <v>835</v>
      </c>
      <c r="D82" s="45" t="s">
        <v>797</v>
      </c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2396866.4300000002</v>
      </c>
      <c r="C221" s="28"/>
      <c r="D221" s="29"/>
    </row>
    <row r="222" spans="1:4">
      <c r="A222" s="222"/>
      <c r="B222" s="222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828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80274.720000000001</v>
      </c>
      <c r="C13" s="12"/>
      <c r="D13" s="37"/>
    </row>
    <row r="14" spans="1:4">
      <c r="A14" s="13" t="s">
        <v>16</v>
      </c>
      <c r="B14" s="3">
        <v>5000</v>
      </c>
      <c r="C14" s="44" t="s">
        <v>80</v>
      </c>
      <c r="D14" s="39" t="s">
        <v>829</v>
      </c>
    </row>
    <row r="15" spans="1:4">
      <c r="A15" s="13"/>
      <c r="B15" s="3">
        <v>73939</v>
      </c>
      <c r="C15" s="44" t="s">
        <v>268</v>
      </c>
      <c r="D15" s="39" t="s">
        <v>830</v>
      </c>
    </row>
    <row r="16" spans="1:4">
      <c r="A16" s="13"/>
      <c r="B16" s="3">
        <v>1335.72</v>
      </c>
      <c r="C16" s="44" t="s">
        <v>831</v>
      </c>
      <c r="D16" s="39" t="s">
        <v>832</v>
      </c>
    </row>
    <row r="17" spans="1:4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SUM(B81:B86)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80274.720000000001</v>
      </c>
      <c r="C221" s="28"/>
      <c r="D221" s="29"/>
    </row>
    <row r="222" spans="1:4">
      <c r="A222" s="222"/>
      <c r="B222" s="222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D228" sqref="D228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826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7930</v>
      </c>
      <c r="C13" s="12"/>
      <c r="D13" s="37"/>
    </row>
    <row r="14" spans="1:4">
      <c r="A14" s="13" t="s">
        <v>16</v>
      </c>
      <c r="B14" s="3">
        <f>2806+2257+2867</f>
        <v>7930</v>
      </c>
      <c r="C14" s="44" t="s">
        <v>25</v>
      </c>
      <c r="D14" s="39" t="s">
        <v>827</v>
      </c>
    </row>
    <row r="15" spans="1:4" ht="21.75" hidden="1" customHeight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27924000</v>
      </c>
      <c r="C80" s="12"/>
      <c r="D80" s="14"/>
    </row>
    <row r="81" spans="1:4">
      <c r="A81" s="13"/>
      <c r="B81" s="3">
        <v>27924000</v>
      </c>
      <c r="C81" s="21" t="s">
        <v>19</v>
      </c>
      <c r="D81" s="45" t="s">
        <v>797</v>
      </c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27931930</v>
      </c>
      <c r="C221" s="28"/>
      <c r="D221" s="29"/>
    </row>
    <row r="222" spans="1:4">
      <c r="A222" s="222"/>
      <c r="B222" s="222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4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801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3630215.37</v>
      </c>
      <c r="C13" s="12"/>
      <c r="D13" s="37"/>
    </row>
    <row r="14" spans="1:4">
      <c r="A14" s="13" t="s">
        <v>16</v>
      </c>
      <c r="B14" s="3">
        <v>26522.95</v>
      </c>
      <c r="C14" s="44" t="s">
        <v>48</v>
      </c>
      <c r="D14" s="39" t="s">
        <v>802</v>
      </c>
    </row>
    <row r="15" spans="1:4">
      <c r="A15" s="13"/>
      <c r="B15" s="3">
        <v>8270.5</v>
      </c>
      <c r="C15" s="44" t="s">
        <v>803</v>
      </c>
      <c r="D15" s="39" t="s">
        <v>804</v>
      </c>
    </row>
    <row r="16" spans="1:4">
      <c r="A16" s="13"/>
      <c r="B16" s="3">
        <v>976</v>
      </c>
      <c r="C16" s="44" t="s">
        <v>82</v>
      </c>
      <c r="D16" s="39" t="s">
        <v>805</v>
      </c>
    </row>
    <row r="17" spans="1:4">
      <c r="A17" s="13"/>
      <c r="B17" s="46">
        <v>9760</v>
      </c>
      <c r="C17" s="44" t="s">
        <v>82</v>
      </c>
      <c r="D17" s="39" t="s">
        <v>73</v>
      </c>
    </row>
    <row r="18" spans="1:4" ht="24">
      <c r="A18" s="13"/>
      <c r="B18" s="46">
        <v>827.05</v>
      </c>
      <c r="C18" s="44" t="s">
        <v>806</v>
      </c>
      <c r="D18" s="39" t="s">
        <v>807</v>
      </c>
    </row>
    <row r="19" spans="1:4">
      <c r="A19" s="13"/>
      <c r="B19" s="3">
        <v>1499.41</v>
      </c>
      <c r="C19" s="44" t="s">
        <v>478</v>
      </c>
      <c r="D19" s="39" t="s">
        <v>808</v>
      </c>
    </row>
    <row r="20" spans="1:4">
      <c r="A20" s="13"/>
      <c r="B20" s="3">
        <v>4368.6000000000004</v>
      </c>
      <c r="C20" s="44" t="s">
        <v>809</v>
      </c>
      <c r="D20" s="39" t="s">
        <v>810</v>
      </c>
    </row>
    <row r="21" spans="1:4">
      <c r="A21" s="13"/>
      <c r="B21" s="3">
        <v>952</v>
      </c>
      <c r="C21" s="44" t="s">
        <v>811</v>
      </c>
      <c r="D21" s="39" t="s">
        <v>812</v>
      </c>
    </row>
    <row r="22" spans="1:4">
      <c r="A22" s="13"/>
      <c r="B22" s="3">
        <v>3093.4</v>
      </c>
      <c r="C22" s="44" t="s">
        <v>813</v>
      </c>
      <c r="D22" s="39" t="s">
        <v>814</v>
      </c>
    </row>
    <row r="23" spans="1:4">
      <c r="A23" s="13"/>
      <c r="B23" s="3">
        <v>17927.96</v>
      </c>
      <c r="C23" s="44" t="s">
        <v>815</v>
      </c>
      <c r="D23" s="39" t="s">
        <v>816</v>
      </c>
    </row>
    <row r="24" spans="1:4" ht="24">
      <c r="A24" s="13"/>
      <c r="B24" s="3">
        <v>1487.5</v>
      </c>
      <c r="C24" s="44" t="s">
        <v>817</v>
      </c>
      <c r="D24" s="39" t="s">
        <v>818</v>
      </c>
    </row>
    <row r="25" spans="1:4" ht="24">
      <c r="A25" s="13"/>
      <c r="B25" s="3">
        <v>1301860</v>
      </c>
      <c r="C25" s="44" t="s">
        <v>819</v>
      </c>
      <c r="D25" s="39" t="s">
        <v>820</v>
      </c>
    </row>
    <row r="26" spans="1:4" ht="24">
      <c r="A26" s="13"/>
      <c r="B26" s="3">
        <v>487007.5</v>
      </c>
      <c r="C26" s="44" t="s">
        <v>821</v>
      </c>
      <c r="D26" s="39" t="s">
        <v>822</v>
      </c>
    </row>
    <row r="27" spans="1:4">
      <c r="A27" s="13"/>
      <c r="B27" s="3">
        <v>629212.5</v>
      </c>
      <c r="C27" s="44" t="s">
        <v>823</v>
      </c>
      <c r="D27" s="39" t="s">
        <v>822</v>
      </c>
    </row>
    <row r="28" spans="1:4">
      <c r="A28" s="13"/>
      <c r="B28" s="3">
        <v>346587.5</v>
      </c>
      <c r="C28" s="44" t="s">
        <v>439</v>
      </c>
      <c r="D28" s="39" t="s">
        <v>822</v>
      </c>
    </row>
    <row r="29" spans="1:4">
      <c r="A29" s="13"/>
      <c r="B29" s="48">
        <v>483140</v>
      </c>
      <c r="C29" s="44" t="s">
        <v>824</v>
      </c>
      <c r="D29" s="39" t="s">
        <v>822</v>
      </c>
    </row>
    <row r="30" spans="1:4" ht="24">
      <c r="A30" s="13"/>
      <c r="B30" s="3">
        <v>306722.5</v>
      </c>
      <c r="C30" s="44" t="s">
        <v>825</v>
      </c>
      <c r="D30" s="39" t="s">
        <v>822</v>
      </c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3021000</v>
      </c>
      <c r="C80" s="12"/>
      <c r="D80" s="14"/>
    </row>
    <row r="81" spans="1:4">
      <c r="A81" s="13"/>
      <c r="B81" s="3">
        <v>877000</v>
      </c>
      <c r="C81" s="21" t="s">
        <v>19</v>
      </c>
      <c r="D81" s="45" t="s">
        <v>797</v>
      </c>
    </row>
    <row r="82" spans="1:4">
      <c r="A82" s="13"/>
      <c r="B82" s="3">
        <v>2144000</v>
      </c>
      <c r="C82" s="21" t="s">
        <v>19</v>
      </c>
      <c r="D82" s="45" t="s">
        <v>797</v>
      </c>
    </row>
    <row r="83" spans="1:4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6651215.3700000001</v>
      </c>
      <c r="C221" s="28"/>
      <c r="D221" s="29"/>
    </row>
    <row r="222" spans="1:4">
      <c r="A222" s="221"/>
      <c r="B222" s="22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2" workbookViewId="0">
      <selection activeCell="G10" sqref="G10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798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46291</v>
      </c>
      <c r="C13" s="12"/>
      <c r="D13" s="37"/>
    </row>
    <row r="14" spans="1:4">
      <c r="A14" s="13" t="s">
        <v>16</v>
      </c>
      <c r="B14" s="3">
        <v>46291</v>
      </c>
      <c r="C14" s="44" t="s">
        <v>799</v>
      </c>
      <c r="D14" s="39" t="s">
        <v>800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8330000</v>
      </c>
      <c r="C80" s="12"/>
      <c r="D80" s="14"/>
    </row>
    <row r="81" spans="1:4">
      <c r="A81" s="13"/>
      <c r="B81" s="3">
        <v>8330000</v>
      </c>
      <c r="C81" s="21" t="s">
        <v>19</v>
      </c>
      <c r="D81" s="45" t="s">
        <v>797</v>
      </c>
    </row>
    <row r="82" spans="1:4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8376291</v>
      </c>
      <c r="C221" s="28"/>
      <c r="D221" s="29"/>
    </row>
    <row r="222" spans="1:4">
      <c r="A222" s="221"/>
      <c r="B222" s="22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4" workbookViewId="0">
      <selection activeCell="D231" sqref="D231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795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27232.28</v>
      </c>
      <c r="C13" s="12"/>
      <c r="D13" s="37"/>
    </row>
    <row r="14" spans="1:4">
      <c r="A14" s="13" t="s">
        <v>16</v>
      </c>
      <c r="B14" s="3">
        <v>27232.28</v>
      </c>
      <c r="C14" s="44" t="s">
        <v>796</v>
      </c>
      <c r="D14" s="39" t="s">
        <v>42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SUM(B81:B86)</f>
        <v>11357000</v>
      </c>
      <c r="C80" s="12"/>
      <c r="D80" s="14"/>
    </row>
    <row r="81" spans="1:4">
      <c r="A81" s="13"/>
      <c r="B81" s="3">
        <v>679000</v>
      </c>
      <c r="C81" s="21" t="s">
        <v>19</v>
      </c>
      <c r="D81" s="45" t="s">
        <v>797</v>
      </c>
    </row>
    <row r="82" spans="1:4">
      <c r="A82" s="13"/>
      <c r="B82" s="3">
        <v>1729000</v>
      </c>
      <c r="C82" s="21" t="s">
        <v>19</v>
      </c>
      <c r="D82" s="45" t="s">
        <v>797</v>
      </c>
    </row>
    <row r="83" spans="1:4">
      <c r="A83" s="13"/>
      <c r="B83" s="3">
        <v>1000000</v>
      </c>
      <c r="C83" s="21" t="s">
        <v>19</v>
      </c>
      <c r="D83" s="45" t="s">
        <v>797</v>
      </c>
    </row>
    <row r="84" spans="1:4">
      <c r="A84" s="13"/>
      <c r="B84" s="3">
        <v>7949000</v>
      </c>
      <c r="C84" s="21" t="s">
        <v>19</v>
      </c>
      <c r="D84" s="45" t="s">
        <v>797</v>
      </c>
    </row>
    <row r="85" spans="1:4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11384232.279999999</v>
      </c>
      <c r="C221" s="28"/>
      <c r="D221" s="29"/>
    </row>
    <row r="222" spans="1:4">
      <c r="A222" s="221"/>
      <c r="B222" s="22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790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37001.770000000004</v>
      </c>
      <c r="C13" s="12"/>
      <c r="D13" s="37"/>
    </row>
    <row r="14" spans="1:4">
      <c r="A14" s="13" t="s">
        <v>16</v>
      </c>
      <c r="B14" s="3">
        <v>12115.84</v>
      </c>
      <c r="C14" s="44" t="s">
        <v>74</v>
      </c>
      <c r="D14" s="39" t="s">
        <v>791</v>
      </c>
    </row>
    <row r="15" spans="1:4">
      <c r="A15" s="13"/>
      <c r="B15" s="3">
        <v>5251.04</v>
      </c>
      <c r="C15" s="44" t="s">
        <v>74</v>
      </c>
      <c r="D15" s="39" t="s">
        <v>792</v>
      </c>
    </row>
    <row r="16" spans="1:4">
      <c r="A16" s="13"/>
      <c r="B16" s="3">
        <v>4901.3100000000004</v>
      </c>
      <c r="C16" s="44" t="s">
        <v>74</v>
      </c>
      <c r="D16" s="39" t="s">
        <v>793</v>
      </c>
    </row>
    <row r="17" spans="1:4">
      <c r="A17" s="13"/>
      <c r="B17" s="46">
        <v>14733.58</v>
      </c>
      <c r="C17" s="44" t="s">
        <v>74</v>
      </c>
      <c r="D17" s="39" t="s">
        <v>794</v>
      </c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37001.770000000004</v>
      </c>
      <c r="C221" s="28"/>
      <c r="D221" s="29"/>
    </row>
    <row r="222" spans="1:4">
      <c r="A222" s="220"/>
      <c r="B222" s="220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F9" sqref="F9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783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43948.69</v>
      </c>
      <c r="C13" s="12"/>
      <c r="D13" s="37"/>
    </row>
    <row r="14" spans="1:4">
      <c r="A14" s="13" t="s">
        <v>16</v>
      </c>
      <c r="B14" s="3">
        <v>1570.09</v>
      </c>
      <c r="C14" s="44" t="s">
        <v>784</v>
      </c>
      <c r="D14" s="39" t="s">
        <v>785</v>
      </c>
    </row>
    <row r="15" spans="1:4">
      <c r="A15" s="13"/>
      <c r="B15" s="3">
        <v>6833.87</v>
      </c>
      <c r="C15" s="44" t="s">
        <v>784</v>
      </c>
      <c r="D15" s="39" t="s">
        <v>786</v>
      </c>
    </row>
    <row r="16" spans="1:4">
      <c r="A16" s="13"/>
      <c r="B16" s="3">
        <v>3332.07</v>
      </c>
      <c r="C16" s="44" t="s">
        <v>784</v>
      </c>
      <c r="D16" s="39" t="s">
        <v>787</v>
      </c>
    </row>
    <row r="17" spans="1:4">
      <c r="A17" s="13"/>
      <c r="B17" s="46">
        <v>4070.92</v>
      </c>
      <c r="C17" s="44" t="s">
        <v>784</v>
      </c>
      <c r="D17" s="39" t="s">
        <v>788</v>
      </c>
    </row>
    <row r="18" spans="1:4">
      <c r="A18" s="13"/>
      <c r="B18" s="46">
        <v>28141.74</v>
      </c>
      <c r="C18" s="44" t="s">
        <v>784</v>
      </c>
      <c r="D18" s="39" t="s">
        <v>789</v>
      </c>
    </row>
    <row r="19" spans="1:4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43948.69</v>
      </c>
      <c r="C221" s="28"/>
      <c r="D221" s="29"/>
    </row>
    <row r="222" spans="1:4">
      <c r="A222" s="220"/>
      <c r="B222" s="220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5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775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1328753.8799999999</v>
      </c>
      <c r="C13" s="12"/>
      <c r="D13" s="37"/>
    </row>
    <row r="14" spans="1:4">
      <c r="A14" s="13" t="s">
        <v>16</v>
      </c>
      <c r="B14" s="3">
        <v>2700</v>
      </c>
      <c r="C14" s="44" t="s">
        <v>776</v>
      </c>
      <c r="D14" s="39" t="s">
        <v>777</v>
      </c>
    </row>
    <row r="15" spans="1:4" ht="24">
      <c r="A15" s="13"/>
      <c r="B15" s="3">
        <v>1503</v>
      </c>
      <c r="C15" s="44" t="s">
        <v>778</v>
      </c>
      <c r="D15" s="39" t="s">
        <v>779</v>
      </c>
    </row>
    <row r="16" spans="1:4">
      <c r="A16" s="13"/>
      <c r="B16" s="3"/>
      <c r="C16" s="44"/>
      <c r="D16" s="39"/>
    </row>
    <row r="17" spans="1:4">
      <c r="A17" s="13"/>
      <c r="B17" s="46"/>
      <c r="C17" s="44"/>
      <c r="D17" s="39"/>
    </row>
    <row r="18" spans="1:4">
      <c r="A18" s="13"/>
      <c r="B18" s="46"/>
      <c r="C18" s="44"/>
      <c r="D18" s="39"/>
    </row>
    <row r="19" spans="1:4">
      <c r="A19" s="13"/>
      <c r="B19" s="3"/>
      <c r="C19" s="44"/>
      <c r="D19" s="39"/>
    </row>
    <row r="20" spans="1:4">
      <c r="A20" s="13"/>
      <c r="B20" s="3"/>
      <c r="C20" s="44"/>
      <c r="D20" s="39"/>
    </row>
    <row r="21" spans="1:4">
      <c r="A21" s="13"/>
      <c r="B21" s="3">
        <v>514</v>
      </c>
      <c r="C21" s="44" t="s">
        <v>30</v>
      </c>
      <c r="D21" s="39" t="s">
        <v>779</v>
      </c>
    </row>
    <row r="22" spans="1:4">
      <c r="A22" s="13"/>
      <c r="B22" s="3">
        <v>50260.88</v>
      </c>
      <c r="C22" s="44" t="s">
        <v>57</v>
      </c>
      <c r="D22" s="39" t="s">
        <v>780</v>
      </c>
    </row>
    <row r="23" spans="1:4">
      <c r="A23" s="13"/>
      <c r="B23" s="3">
        <v>1273776</v>
      </c>
      <c r="C23" s="44" t="s">
        <v>781</v>
      </c>
      <c r="D23" s="39" t="s">
        <v>782</v>
      </c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1328753.8799999999</v>
      </c>
      <c r="C221" s="28"/>
      <c r="D221" s="29"/>
    </row>
    <row r="222" spans="1:4">
      <c r="A222" s="220"/>
      <c r="B222" s="220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774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100</v>
      </c>
      <c r="C13" s="12"/>
      <c r="D13" s="37"/>
    </row>
    <row r="14" spans="1:4">
      <c r="A14" s="13" t="s">
        <v>16</v>
      </c>
      <c r="B14" s="3">
        <v>100</v>
      </c>
      <c r="C14" s="44" t="s">
        <v>69</v>
      </c>
      <c r="D14" s="39" t="s">
        <v>677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100</v>
      </c>
      <c r="C221" s="28"/>
      <c r="D221" s="29"/>
    </row>
    <row r="222" spans="1:4">
      <c r="A222" s="220"/>
      <c r="B222" s="220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H224" sqref="H224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947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2013</v>
      </c>
      <c r="C13" s="12"/>
      <c r="D13" s="37"/>
    </row>
    <row r="14" spans="1:4">
      <c r="A14" s="13" t="s">
        <v>16</v>
      </c>
      <c r="B14" s="3">
        <v>2013</v>
      </c>
      <c r="C14" s="44" t="s">
        <v>25</v>
      </c>
      <c r="D14" s="39" t="s">
        <v>73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SUM(B81:B220)</f>
        <v>2000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>
        <v>2000</v>
      </c>
      <c r="C220" s="21" t="s">
        <v>19</v>
      </c>
      <c r="D220" s="45" t="s">
        <v>920</v>
      </c>
    </row>
    <row r="221" spans="1:4" ht="13.5" thickBot="1">
      <c r="A221" s="27" t="s">
        <v>14</v>
      </c>
      <c r="B221" s="43">
        <f>B7+B13+B80</f>
        <v>4013</v>
      </c>
      <c r="C221" s="28"/>
      <c r="D221" s="29"/>
    </row>
    <row r="222" spans="1:4">
      <c r="A222" s="227"/>
      <c r="B222" s="227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772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36189.509999999995</v>
      </c>
      <c r="C13" s="12"/>
      <c r="D13" s="37"/>
    </row>
    <row r="14" spans="1:4">
      <c r="A14" s="13" t="s">
        <v>16</v>
      </c>
      <c r="B14" s="3">
        <v>23781.96</v>
      </c>
      <c r="C14" s="44" t="s">
        <v>74</v>
      </c>
      <c r="D14" s="39" t="s">
        <v>353</v>
      </c>
    </row>
    <row r="15" spans="1:4">
      <c r="A15" s="13"/>
      <c r="B15" s="3">
        <v>12407.55</v>
      </c>
      <c r="C15" s="44" t="s">
        <v>74</v>
      </c>
      <c r="D15" s="39" t="s">
        <v>773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36189.509999999995</v>
      </c>
      <c r="C221" s="28"/>
      <c r="D221" s="29"/>
    </row>
    <row r="222" spans="1:4">
      <c r="A222" s="219"/>
      <c r="B222" s="219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770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0</v>
      </c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>
      <c r="A80" s="11" t="s">
        <v>7</v>
      </c>
      <c r="B80" s="17">
        <f>SUM(B81:B220)</f>
        <v>16576000</v>
      </c>
      <c r="C80" s="12"/>
      <c r="D80" s="14"/>
    </row>
    <row r="81" spans="1:4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>
        <v>16576000</v>
      </c>
      <c r="C220" s="21" t="s">
        <v>19</v>
      </c>
      <c r="D220" s="45" t="s">
        <v>771</v>
      </c>
    </row>
    <row r="221" spans="1:4" ht="13.5" thickBot="1">
      <c r="A221" s="27" t="s">
        <v>14</v>
      </c>
      <c r="B221" s="43">
        <f>B7+B13+B80</f>
        <v>16576000</v>
      </c>
      <c r="C221" s="28"/>
      <c r="D221" s="29"/>
    </row>
    <row r="222" spans="1:4">
      <c r="A222" s="219"/>
      <c r="B222" s="219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762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14641928.41</v>
      </c>
      <c r="C13" s="12"/>
      <c r="D13" s="37"/>
    </row>
    <row r="14" spans="1:4">
      <c r="A14" s="13" t="s">
        <v>16</v>
      </c>
      <c r="B14" s="3">
        <f>6588+732</f>
        <v>7320</v>
      </c>
      <c r="C14" s="44" t="s">
        <v>763</v>
      </c>
      <c r="D14" s="39" t="s">
        <v>26</v>
      </c>
    </row>
    <row r="15" spans="1:4" ht="24">
      <c r="A15" s="13"/>
      <c r="B15" s="3">
        <v>1587465.92</v>
      </c>
      <c r="C15" s="44" t="s">
        <v>764</v>
      </c>
      <c r="D15" s="39" t="s">
        <v>765</v>
      </c>
    </row>
    <row r="16" spans="1:4" ht="24">
      <c r="A16" s="13"/>
      <c r="B16" s="3">
        <v>12985170</v>
      </c>
      <c r="C16" s="44" t="s">
        <v>766</v>
      </c>
      <c r="D16" s="39" t="s">
        <v>767</v>
      </c>
    </row>
    <row r="17" spans="1:4">
      <c r="A17" s="13"/>
      <c r="B17" s="46">
        <v>61972.49</v>
      </c>
      <c r="C17" s="44" t="s">
        <v>768</v>
      </c>
      <c r="D17" s="39" t="s">
        <v>769</v>
      </c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14641928.41</v>
      </c>
      <c r="C221" s="28"/>
      <c r="D221" s="29"/>
    </row>
    <row r="222" spans="1:4">
      <c r="A222" s="219"/>
      <c r="B222" s="219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758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43703.799999999996</v>
      </c>
      <c r="C13" s="12"/>
      <c r="D13" s="37"/>
    </row>
    <row r="14" spans="1:4">
      <c r="A14" s="13" t="s">
        <v>16</v>
      </c>
      <c r="B14" s="3">
        <v>7509.03</v>
      </c>
      <c r="C14" s="44" t="s">
        <v>57</v>
      </c>
      <c r="D14" s="39" t="s">
        <v>759</v>
      </c>
    </row>
    <row r="15" spans="1:4" ht="24">
      <c r="A15" s="13"/>
      <c r="B15" s="3">
        <v>23346.42</v>
      </c>
      <c r="C15" s="44" t="s">
        <v>39</v>
      </c>
      <c r="D15" s="39" t="s">
        <v>760</v>
      </c>
    </row>
    <row r="16" spans="1:4">
      <c r="A16" s="13"/>
      <c r="B16" s="3">
        <f>2945.25+226.1</f>
        <v>3171.35</v>
      </c>
      <c r="C16" s="44" t="s">
        <v>318</v>
      </c>
      <c r="D16" s="39" t="s">
        <v>352</v>
      </c>
    </row>
    <row r="17" spans="1:4">
      <c r="A17" s="13"/>
      <c r="B17" s="46">
        <v>100</v>
      </c>
      <c r="C17" s="44" t="s">
        <v>69</v>
      </c>
      <c r="D17" s="39" t="s">
        <v>108</v>
      </c>
    </row>
    <row r="18" spans="1:4">
      <c r="A18" s="13"/>
      <c r="B18" s="46">
        <f>3599+5978</f>
        <v>9577</v>
      </c>
      <c r="C18" s="44" t="s">
        <v>25</v>
      </c>
      <c r="D18" s="39" t="s">
        <v>761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43703.799999999996</v>
      </c>
      <c r="C221" s="28"/>
      <c r="D221" s="29"/>
    </row>
    <row r="222" spans="1:4">
      <c r="A222" s="219"/>
      <c r="B222" s="219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F81" sqref="F81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757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0</v>
      </c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>
      <c r="A80" s="11" t="s">
        <v>7</v>
      </c>
      <c r="B80" s="17">
        <f>SUM(B81:B220)</f>
        <v>16422000</v>
      </c>
      <c r="C80" s="12"/>
      <c r="D80" s="14"/>
    </row>
    <row r="81" spans="1:4">
      <c r="A81" s="13"/>
      <c r="B81" s="3">
        <v>8472000</v>
      </c>
      <c r="C81" s="21" t="s">
        <v>19</v>
      </c>
      <c r="D81" s="45" t="s">
        <v>752</v>
      </c>
    </row>
    <row r="82" spans="1:4">
      <c r="A82" s="13"/>
      <c r="B82" s="3">
        <v>3931000</v>
      </c>
      <c r="C82" s="21" t="s">
        <v>19</v>
      </c>
      <c r="D82" s="45" t="s">
        <v>752</v>
      </c>
    </row>
    <row r="83" spans="1:4">
      <c r="A83" s="13"/>
      <c r="B83" s="3">
        <v>1436000</v>
      </c>
      <c r="C83" s="21" t="s">
        <v>19</v>
      </c>
      <c r="D83" s="45" t="s">
        <v>752</v>
      </c>
    </row>
    <row r="84" spans="1:4">
      <c r="A84" s="13"/>
      <c r="B84" s="3">
        <v>2220000</v>
      </c>
      <c r="C84" s="21" t="s">
        <v>19</v>
      </c>
      <c r="D84" s="45" t="s">
        <v>752</v>
      </c>
    </row>
    <row r="85" spans="1:4">
      <c r="A85" s="13"/>
      <c r="B85" s="3">
        <v>329000</v>
      </c>
      <c r="C85" s="21" t="s">
        <v>19</v>
      </c>
      <c r="D85" s="45" t="s">
        <v>752</v>
      </c>
    </row>
    <row r="86" spans="1:4">
      <c r="A86" s="13"/>
      <c r="B86" s="3">
        <v>34000</v>
      </c>
      <c r="C86" s="21" t="s">
        <v>19</v>
      </c>
      <c r="D86" s="45" t="s">
        <v>752</v>
      </c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16422000</v>
      </c>
      <c r="C221" s="28"/>
      <c r="D221" s="29"/>
    </row>
    <row r="222" spans="1:4">
      <c r="A222" s="219"/>
      <c r="B222" s="219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>
      <selection activeCell="E7" sqref="E7"/>
    </sheetView>
  </sheetViews>
  <sheetFormatPr defaultRowHeight="12.75"/>
  <cols>
    <col min="1" max="1" width="23.140625" customWidth="1"/>
    <col min="2" max="2" width="13.85546875" customWidth="1"/>
    <col min="3" max="3" width="31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628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230" t="s">
        <v>136</v>
      </c>
      <c r="B4" s="230"/>
      <c r="C4" s="230"/>
      <c r="D4" s="230"/>
    </row>
    <row r="5" spans="1:4" ht="15.75">
      <c r="A5" s="230" t="s">
        <v>756</v>
      </c>
      <c r="B5" s="230"/>
      <c r="C5" s="230"/>
      <c r="D5" s="230"/>
    </row>
    <row r="6" spans="1:4" ht="16.5" thickBot="1">
      <c r="A6" s="218"/>
      <c r="B6" s="218"/>
      <c r="C6" s="218"/>
      <c r="D6" s="218"/>
    </row>
    <row r="7" spans="1:4" ht="32.25" thickBot="1">
      <c r="A7" s="78" t="s">
        <v>1</v>
      </c>
      <c r="B7" s="79" t="s">
        <v>138</v>
      </c>
      <c r="C7" s="80" t="s">
        <v>2</v>
      </c>
      <c r="D7" s="81" t="s">
        <v>139</v>
      </c>
    </row>
    <row r="8" spans="1:4" ht="31.5" hidden="1">
      <c r="A8" s="82" t="s">
        <v>140</v>
      </c>
      <c r="B8" s="83">
        <f>B9+B10+B11</f>
        <v>0</v>
      </c>
      <c r="C8" s="84"/>
      <c r="D8" s="85"/>
    </row>
    <row r="9" spans="1:4" ht="15.75" hidden="1">
      <c r="A9" s="86"/>
      <c r="B9" s="178"/>
      <c r="C9" s="179" t="s">
        <v>141</v>
      </c>
      <c r="D9" s="180" t="s">
        <v>24</v>
      </c>
    </row>
    <row r="10" spans="1:4" ht="15.75" hidden="1">
      <c r="A10" s="86"/>
      <c r="B10" s="178"/>
      <c r="C10" s="179" t="s">
        <v>142</v>
      </c>
      <c r="D10" s="180" t="s">
        <v>143</v>
      </c>
    </row>
    <row r="11" spans="1:4" ht="15.75" hidden="1">
      <c r="A11" s="86"/>
      <c r="B11" s="111"/>
      <c r="C11" s="179"/>
      <c r="D11" s="180"/>
    </row>
    <row r="12" spans="1:4" ht="15.75" hidden="1">
      <c r="A12" s="86"/>
      <c r="B12" s="87"/>
      <c r="C12" s="88"/>
      <c r="D12" s="89"/>
    </row>
    <row r="13" spans="1:4" ht="16.5" hidden="1" thickBot="1">
      <c r="A13" s="90"/>
      <c r="B13" s="91"/>
      <c r="C13" s="92"/>
      <c r="D13" s="93"/>
    </row>
    <row r="14" spans="1:4" ht="15.75" hidden="1">
      <c r="A14" s="94" t="s">
        <v>6</v>
      </c>
      <c r="B14" s="83">
        <f>B15+B16+B17+B18+B19+B20+B21+B22+B23+B24+B25+B26+B27+B28</f>
        <v>0</v>
      </c>
      <c r="C14" s="84"/>
      <c r="D14" s="95"/>
    </row>
    <row r="15" spans="1:4" ht="15.75" hidden="1">
      <c r="A15" s="96" t="s">
        <v>16</v>
      </c>
      <c r="B15" s="87"/>
      <c r="C15" s="100"/>
      <c r="D15" s="113"/>
    </row>
    <row r="16" spans="1:4" ht="15.75" hidden="1">
      <c r="A16" s="86"/>
      <c r="B16" s="87"/>
      <c r="C16" s="100"/>
      <c r="D16" s="113"/>
    </row>
    <row r="17" spans="1:4" ht="15.75" hidden="1">
      <c r="A17" s="86"/>
      <c r="B17" s="98"/>
      <c r="C17" s="100"/>
      <c r="D17" s="97"/>
    </row>
    <row r="18" spans="1:4" ht="15.75" hidden="1">
      <c r="A18" s="86"/>
      <c r="B18" s="87"/>
      <c r="C18" s="100"/>
      <c r="D18" s="97"/>
    </row>
    <row r="19" spans="1:4" ht="15.75" hidden="1">
      <c r="A19" s="86"/>
      <c r="B19" s="87"/>
      <c r="C19" s="100"/>
      <c r="D19" s="100"/>
    </row>
    <row r="20" spans="1:4" ht="15.75" hidden="1">
      <c r="A20" s="86"/>
      <c r="B20" s="87"/>
      <c r="C20" s="100"/>
      <c r="D20" s="97"/>
    </row>
    <row r="21" spans="1:4" ht="15.75" hidden="1">
      <c r="A21" s="86"/>
      <c r="B21" s="87"/>
      <c r="C21" s="100"/>
      <c r="D21" s="97"/>
    </row>
    <row r="22" spans="1:4" ht="15.75" hidden="1">
      <c r="A22" s="86"/>
      <c r="B22" s="87"/>
      <c r="C22" s="100"/>
      <c r="D22" s="97"/>
    </row>
    <row r="23" spans="1:4" ht="15.75" hidden="1">
      <c r="A23" s="86"/>
      <c r="B23" s="87"/>
      <c r="C23" s="100"/>
      <c r="D23" s="97"/>
    </row>
    <row r="24" spans="1:4" ht="15.75" hidden="1">
      <c r="A24" s="86"/>
      <c r="B24" s="87"/>
      <c r="C24" s="88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89"/>
    </row>
    <row r="32" spans="1:4" ht="15.75" hidden="1">
      <c r="A32" s="86"/>
      <c r="B32" s="87"/>
      <c r="C32" s="88"/>
      <c r="D32" s="89"/>
    </row>
    <row r="33" spans="1:4" ht="15.75" hidden="1">
      <c r="A33" s="86"/>
      <c r="B33" s="87"/>
      <c r="C33" s="88"/>
      <c r="D33" s="89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100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88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47.25">
      <c r="A86" s="101" t="s">
        <v>151</v>
      </c>
      <c r="B86" s="173">
        <f>B87+B88+B89+B90+B91+B92</f>
        <v>16802000</v>
      </c>
      <c r="C86" s="103"/>
      <c r="D86" s="104"/>
    </row>
    <row r="87" spans="1:4" ht="15.75">
      <c r="A87" s="105"/>
      <c r="B87" s="174">
        <v>16802000</v>
      </c>
      <c r="C87" s="99" t="s">
        <v>168</v>
      </c>
      <c r="D87" s="107" t="s">
        <v>754</v>
      </c>
    </row>
    <row r="88" spans="1:4" ht="15.75" hidden="1">
      <c r="A88" s="105"/>
      <c r="B88" s="106"/>
      <c r="C88" s="99"/>
      <c r="D88" s="107"/>
    </row>
    <row r="89" spans="1:4" ht="15.75" hidden="1">
      <c r="A89" s="105"/>
      <c r="B89" s="174"/>
      <c r="C89" s="99"/>
      <c r="D89" s="107"/>
    </row>
    <row r="90" spans="1:4" ht="15.75" hidden="1">
      <c r="A90" s="105"/>
      <c r="B90" s="174"/>
      <c r="C90" s="99"/>
      <c r="D90" s="107"/>
    </row>
    <row r="91" spans="1:4" ht="15.75" hidden="1">
      <c r="A91" s="105"/>
      <c r="B91" s="174"/>
      <c r="C91" s="99"/>
      <c r="D91" s="107"/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7"/>
    </row>
    <row r="95" spans="1:4" ht="15.75" hidden="1">
      <c r="A95" s="86"/>
      <c r="B95" s="87"/>
      <c r="C95" s="99"/>
      <c r="D95" s="107"/>
    </row>
    <row r="96" spans="1:4" ht="15.75" hidden="1">
      <c r="A96" s="86"/>
      <c r="B96" s="87"/>
      <c r="C96" s="99"/>
      <c r="D96" s="107"/>
    </row>
    <row r="97" spans="1:4" ht="15.75" hidden="1">
      <c r="A97" s="86"/>
      <c r="B97" s="87"/>
      <c r="C97" s="99"/>
      <c r="D97" s="107"/>
    </row>
    <row r="98" spans="1:4" ht="15.75" hidden="1">
      <c r="A98" s="86"/>
      <c r="B98" s="87"/>
      <c r="C98" s="99"/>
      <c r="D98" s="107"/>
    </row>
    <row r="99" spans="1:4" ht="15.75" hidden="1">
      <c r="A99" s="86"/>
      <c r="B99" s="87"/>
      <c r="C99" s="99"/>
      <c r="D99" s="107"/>
    </row>
    <row r="100" spans="1:4" ht="15.75" hidden="1">
      <c r="A100" s="86"/>
      <c r="B100" s="110"/>
      <c r="C100" s="99"/>
      <c r="D100" s="107"/>
    </row>
    <row r="101" spans="1:4" ht="15.75" hidden="1">
      <c r="A101" s="86"/>
      <c r="B101" s="111"/>
      <c r="C101" s="99"/>
      <c r="D101" s="97"/>
    </row>
    <row r="102" spans="1:4" ht="15.75" hidden="1">
      <c r="A102" s="86"/>
      <c r="B102" s="111"/>
      <c r="C102" s="99"/>
      <c r="D102" s="97"/>
    </row>
    <row r="103" spans="1:4" ht="15.75" hidden="1">
      <c r="A103" s="86"/>
      <c r="B103" s="111"/>
      <c r="C103" s="99"/>
      <c r="D103" s="97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105" t="s">
        <v>8</v>
      </c>
      <c r="B108" s="108">
        <v>0</v>
      </c>
      <c r="C108" s="103"/>
      <c r="D108" s="104"/>
    </row>
    <row r="109" spans="1:4" ht="15.75" hidden="1">
      <c r="A109" s="86" t="s">
        <v>9</v>
      </c>
      <c r="B109" s="87"/>
      <c r="C109" s="99"/>
      <c r="D109" s="97"/>
    </row>
    <row r="110" spans="1:4" ht="15.75" hidden="1">
      <c r="A110" s="86"/>
      <c r="B110" s="87"/>
      <c r="C110" s="100"/>
      <c r="D110" s="112"/>
    </row>
    <row r="111" spans="1:4" ht="78.75" hidden="1">
      <c r="A111" s="105" t="s">
        <v>10</v>
      </c>
      <c r="B111" s="108">
        <v>0</v>
      </c>
      <c r="C111" s="103"/>
      <c r="D111" s="104"/>
    </row>
    <row r="112" spans="1:4" ht="15.75" hidden="1">
      <c r="A112" s="86"/>
      <c r="B112" s="87"/>
      <c r="C112" s="88"/>
      <c r="D112" s="113"/>
    </row>
    <row r="113" spans="1:4" ht="15.75" hidden="1">
      <c r="A113" s="86"/>
      <c r="B113" s="87"/>
      <c r="C113" s="99"/>
      <c r="D113" s="113"/>
    </row>
    <row r="114" spans="1:4" ht="15.75" hidden="1">
      <c r="A114" s="86"/>
      <c r="B114" s="87"/>
      <c r="C114" s="88"/>
      <c r="D114" s="113"/>
    </row>
    <row r="115" spans="1:4" ht="15.75" hidden="1">
      <c r="A115" s="86"/>
      <c r="B115" s="87"/>
      <c r="C115" s="99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88"/>
      <c r="D118" s="113"/>
    </row>
    <row r="119" spans="1:4" ht="15.75" hidden="1">
      <c r="A119" s="86"/>
      <c r="B119" s="87"/>
      <c r="C119" s="88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63" hidden="1">
      <c r="A122" s="105" t="s">
        <v>11</v>
      </c>
      <c r="B122" s="108"/>
      <c r="C122" s="103"/>
      <c r="D122" s="104"/>
    </row>
    <row r="123" spans="1:4" ht="47.25" hidden="1">
      <c r="A123" s="86" t="s">
        <v>12</v>
      </c>
      <c r="B123" s="108">
        <v>0</v>
      </c>
      <c r="C123" s="103"/>
      <c r="D123" s="104"/>
    </row>
    <row r="124" spans="1:4" ht="15.75" hidden="1">
      <c r="A124" s="86" t="s">
        <v>18</v>
      </c>
      <c r="B124" s="87"/>
      <c r="C124" s="88"/>
      <c r="D124" s="113"/>
    </row>
    <row r="125" spans="1:4" ht="15.75" hidden="1">
      <c r="A125" s="114"/>
      <c r="B125" s="87"/>
      <c r="C125" s="99"/>
      <c r="D125" s="113"/>
    </row>
    <row r="126" spans="1:4" ht="15.75" hidden="1">
      <c r="A126" s="115"/>
      <c r="B126" s="87"/>
      <c r="C126" s="88"/>
      <c r="D126" s="113"/>
    </row>
    <row r="127" spans="1:4" ht="15.75" hidden="1">
      <c r="A127" s="86"/>
      <c r="B127" s="87"/>
      <c r="C127" s="99"/>
      <c r="D127" s="113"/>
    </row>
    <row r="128" spans="1:4" ht="15.75" hidden="1">
      <c r="A128" s="116"/>
      <c r="B128" s="87"/>
      <c r="C128" s="99"/>
      <c r="D128" s="113"/>
    </row>
    <row r="129" spans="1:4" ht="15.75" hidden="1">
      <c r="A129" s="116"/>
      <c r="B129" s="117"/>
      <c r="C129" s="118"/>
      <c r="D129" s="119"/>
    </row>
    <row r="130" spans="1:4" ht="15.75" hidden="1">
      <c r="A130" s="116"/>
      <c r="B130" s="117"/>
      <c r="C130" s="118"/>
      <c r="D130" s="119"/>
    </row>
    <row r="131" spans="1:4" ht="15.75" hidden="1">
      <c r="A131" s="116"/>
      <c r="B131" s="117"/>
      <c r="C131" s="118"/>
      <c r="D131" s="119"/>
    </row>
    <row r="132" spans="1:4" ht="15.75" hidden="1">
      <c r="A132" s="116"/>
      <c r="B132" s="117"/>
      <c r="C132" s="118"/>
      <c r="D132" s="119"/>
    </row>
    <row r="133" spans="1:4" ht="15.75" hidden="1">
      <c r="A133" s="86"/>
      <c r="B133" s="117"/>
      <c r="C133" s="120"/>
      <c r="D133" s="121"/>
    </row>
    <row r="134" spans="1:4" ht="15.75" hidden="1">
      <c r="A134" s="86"/>
      <c r="B134" s="117"/>
      <c r="C134" s="122"/>
      <c r="D134" s="121"/>
    </row>
    <row r="135" spans="1:4" ht="15.75" hidden="1">
      <c r="A135" s="86"/>
      <c r="B135" s="123"/>
      <c r="C135" s="120"/>
      <c r="D135" s="121"/>
    </row>
    <row r="136" spans="1:4" ht="15.75" hidden="1">
      <c r="A136" s="86"/>
      <c r="B136" s="87"/>
      <c r="C136" s="124"/>
      <c r="D136" s="125"/>
    </row>
    <row r="137" spans="1:4" ht="15.75" hidden="1">
      <c r="A137" s="86"/>
      <c r="B137" s="126"/>
      <c r="C137" s="127"/>
      <c r="D137" s="119"/>
    </row>
    <row r="138" spans="1:4" ht="15.75" hidden="1">
      <c r="A138" s="86"/>
      <c r="B138" s="126"/>
      <c r="C138" s="127"/>
      <c r="D138" s="119"/>
    </row>
    <row r="139" spans="1:4" ht="15.75" hidden="1">
      <c r="A139" s="86"/>
      <c r="B139" s="126"/>
      <c r="C139" s="127"/>
      <c r="D139" s="119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8"/>
      <c r="D148" s="119"/>
    </row>
    <row r="149" spans="1:4" ht="15.75" hidden="1">
      <c r="A149" s="86"/>
      <c r="B149" s="126"/>
      <c r="C149" s="128"/>
      <c r="D149" s="208"/>
    </row>
    <row r="150" spans="1:4" ht="15.75" hidden="1">
      <c r="A150" s="86"/>
      <c r="B150" s="126"/>
      <c r="C150" s="128"/>
      <c r="D150" s="208"/>
    </row>
    <row r="151" spans="1:4" ht="15.75" hidden="1">
      <c r="A151" s="86"/>
      <c r="B151" s="126"/>
      <c r="C151" s="128"/>
      <c r="D151" s="208"/>
    </row>
    <row r="152" spans="1:4" ht="15.75" hidden="1">
      <c r="A152" s="86"/>
      <c r="B152" s="126"/>
      <c r="C152" s="128"/>
      <c r="D152" s="208"/>
    </row>
    <row r="153" spans="1:4" ht="15.75" hidden="1">
      <c r="A153" s="86"/>
      <c r="B153" s="126"/>
      <c r="C153" s="128"/>
      <c r="D153" s="208"/>
    </row>
    <row r="154" spans="1:4" ht="15.75" hidden="1">
      <c r="A154" s="86"/>
      <c r="B154" s="126"/>
      <c r="C154" s="128"/>
      <c r="D154" s="208"/>
    </row>
    <row r="155" spans="1:4" ht="15.75" hidden="1">
      <c r="A155" s="86"/>
      <c r="B155" s="126"/>
      <c r="C155" s="128"/>
      <c r="D155" s="208"/>
    </row>
    <row r="156" spans="1:4" ht="15.75" hidden="1">
      <c r="A156" s="130"/>
      <c r="B156" s="123"/>
      <c r="C156" s="131"/>
      <c r="D156" s="132"/>
    </row>
    <row r="157" spans="1:4" ht="15.75" hidden="1">
      <c r="A157" s="133"/>
      <c r="B157" s="209"/>
      <c r="C157" s="128"/>
      <c r="D157" s="119"/>
    </row>
    <row r="158" spans="1:4" ht="15.75" hidden="1">
      <c r="A158" s="133"/>
      <c r="B158" s="209"/>
      <c r="C158" s="128"/>
      <c r="D158" s="119"/>
    </row>
    <row r="159" spans="1:4" ht="15.75" hidden="1">
      <c r="A159" s="133"/>
      <c r="B159" s="209"/>
      <c r="C159" s="128"/>
      <c r="D159" s="119"/>
    </row>
    <row r="160" spans="1:4" ht="15.75" hidden="1">
      <c r="A160" s="133"/>
      <c r="B160" s="209"/>
      <c r="C160" s="128"/>
      <c r="D160" s="119"/>
    </row>
    <row r="161" spans="1:4" ht="15.75" hidden="1">
      <c r="A161" s="133"/>
      <c r="B161" s="209"/>
      <c r="C161" s="128"/>
      <c r="D161" s="119"/>
    </row>
    <row r="162" spans="1:4" ht="15.75" hidden="1">
      <c r="A162" s="133"/>
      <c r="B162" s="209"/>
      <c r="C162" s="128"/>
      <c r="D162" s="135"/>
    </row>
    <row r="163" spans="1:4" ht="15.75" hidden="1">
      <c r="A163" s="133"/>
      <c r="B163" s="209"/>
      <c r="C163" s="128"/>
      <c r="D163" s="135"/>
    </row>
    <row r="164" spans="1:4" ht="15.75" hidden="1">
      <c r="A164" s="133"/>
      <c r="B164" s="209"/>
      <c r="C164" s="128"/>
      <c r="D164" s="136"/>
    </row>
    <row r="165" spans="1:4" ht="15.75" hidden="1">
      <c r="A165" s="133"/>
      <c r="B165" s="209"/>
      <c r="C165" s="128"/>
      <c r="D165" s="119"/>
    </row>
    <row r="166" spans="1:4" ht="15.75" hidden="1">
      <c r="A166" s="133"/>
      <c r="B166" s="209"/>
      <c r="C166" s="128"/>
      <c r="D166" s="119"/>
    </row>
    <row r="167" spans="1:4" ht="15.75" hidden="1">
      <c r="A167" s="137" t="s">
        <v>13</v>
      </c>
      <c r="B167" s="138">
        <f>B168+B169+B170</f>
        <v>0</v>
      </c>
      <c r="C167" s="139"/>
      <c r="D167" s="140"/>
    </row>
    <row r="168" spans="1:4" ht="15.75" hidden="1">
      <c r="A168" s="86"/>
      <c r="B168" s="87"/>
      <c r="C168" s="88"/>
      <c r="D168" s="89"/>
    </row>
    <row r="169" spans="1:4" ht="15.75" hidden="1">
      <c r="A169" s="141"/>
      <c r="B169" s="87"/>
      <c r="C169" s="88"/>
      <c r="D169" s="89"/>
    </row>
    <row r="170" spans="1:4" ht="15.75" hidden="1">
      <c r="A170" s="142"/>
      <c r="B170" s="91"/>
      <c r="C170" s="92"/>
      <c r="D170" s="93"/>
    </row>
    <row r="171" spans="1:4" ht="15.75" hidden="1">
      <c r="A171" s="142"/>
      <c r="B171" s="91"/>
      <c r="C171" s="92"/>
      <c r="D171" s="93"/>
    </row>
    <row r="172" spans="1:4" ht="15.75" hidden="1">
      <c r="A172" s="142"/>
      <c r="B172" s="91"/>
      <c r="C172" s="92"/>
      <c r="D172" s="93"/>
    </row>
    <row r="173" spans="1:4" ht="16.5" thickBot="1">
      <c r="A173" s="143"/>
      <c r="B173" s="144"/>
      <c r="C173" s="145"/>
      <c r="D173" s="146"/>
    </row>
    <row r="174" spans="1:4" ht="16.5" thickBot="1">
      <c r="A174" s="175" t="s">
        <v>14</v>
      </c>
      <c r="B174" s="176">
        <f>B14+B8+B86+B167</f>
        <v>16802000</v>
      </c>
      <c r="C174" s="80"/>
      <c r="D174" s="81"/>
    </row>
    <row r="175" spans="1:4" ht="15.75">
      <c r="A175" s="149"/>
      <c r="B175" s="149"/>
      <c r="C175" s="149"/>
      <c r="D175" s="149"/>
    </row>
  </sheetData>
  <mergeCells count="2">
    <mergeCell ref="A4:D4"/>
    <mergeCell ref="A5:D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>
      <selection activeCell="F12" sqref="F12"/>
    </sheetView>
  </sheetViews>
  <sheetFormatPr defaultRowHeight="12.75"/>
  <cols>
    <col min="1" max="1" width="23.140625" customWidth="1"/>
    <col min="2" max="2" width="13.85546875" customWidth="1"/>
    <col min="3" max="3" width="31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628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230" t="s">
        <v>136</v>
      </c>
      <c r="B4" s="230"/>
      <c r="C4" s="230"/>
      <c r="D4" s="230"/>
    </row>
    <row r="5" spans="1:4" ht="15.75">
      <c r="A5" s="230" t="s">
        <v>755</v>
      </c>
      <c r="B5" s="230"/>
      <c r="C5" s="230"/>
      <c r="D5" s="230"/>
    </row>
    <row r="6" spans="1:4" ht="16.5" thickBot="1">
      <c r="A6" s="218"/>
      <c r="B6" s="218"/>
      <c r="C6" s="218"/>
      <c r="D6" s="218"/>
    </row>
    <row r="7" spans="1:4" ht="32.25" thickBot="1">
      <c r="A7" s="78" t="s">
        <v>1</v>
      </c>
      <c r="B7" s="79" t="s">
        <v>138</v>
      </c>
      <c r="C7" s="80" t="s">
        <v>2</v>
      </c>
      <c r="D7" s="81" t="s">
        <v>139</v>
      </c>
    </row>
    <row r="8" spans="1:4" ht="31.5">
      <c r="A8" s="82" t="s">
        <v>140</v>
      </c>
      <c r="B8" s="83">
        <f>B9+B10+B11</f>
        <v>0</v>
      </c>
      <c r="C8" s="84"/>
      <c r="D8" s="85"/>
    </row>
    <row r="9" spans="1:4" ht="15.75">
      <c r="A9" s="86"/>
      <c r="B9" s="178"/>
      <c r="C9" s="179" t="s">
        <v>141</v>
      </c>
      <c r="D9" s="180" t="s">
        <v>24</v>
      </c>
    </row>
    <row r="10" spans="1:4" ht="15.75">
      <c r="A10" s="86"/>
      <c r="B10" s="178"/>
      <c r="C10" s="179" t="s">
        <v>142</v>
      </c>
      <c r="D10" s="180" t="s">
        <v>143</v>
      </c>
    </row>
    <row r="11" spans="1:4" ht="15.75">
      <c r="A11" s="86"/>
      <c r="B11" s="111"/>
      <c r="C11" s="179"/>
      <c r="D11" s="180"/>
    </row>
    <row r="12" spans="1:4" ht="15.75">
      <c r="A12" s="86"/>
      <c r="B12" s="87"/>
      <c r="C12" s="88"/>
      <c r="D12" s="89"/>
    </row>
    <row r="13" spans="1:4" ht="16.5" thickBot="1">
      <c r="A13" s="90"/>
      <c r="B13" s="91"/>
      <c r="C13" s="92"/>
      <c r="D13" s="93"/>
    </row>
    <row r="14" spans="1:4" ht="15.75">
      <c r="A14" s="94" t="s">
        <v>6</v>
      </c>
      <c r="B14" s="83">
        <f>B15+B16+B17+B18+B19+B20+B21+B22+B23+B24+B25+B26+B27+B28</f>
        <v>100</v>
      </c>
      <c r="C14" s="84"/>
      <c r="D14" s="95"/>
    </row>
    <row r="15" spans="1:4" ht="15.75">
      <c r="A15" s="96" t="s">
        <v>16</v>
      </c>
      <c r="B15" s="87">
        <v>100</v>
      </c>
      <c r="C15" s="100" t="s">
        <v>167</v>
      </c>
      <c r="D15" s="113" t="s">
        <v>677</v>
      </c>
    </row>
    <row r="16" spans="1:4" ht="15.75" hidden="1">
      <c r="A16" s="86"/>
      <c r="B16" s="87"/>
      <c r="C16" s="100"/>
      <c r="D16" s="113"/>
    </row>
    <row r="17" spans="1:4" ht="15.75" hidden="1">
      <c r="A17" s="86"/>
      <c r="B17" s="98"/>
      <c r="C17" s="100"/>
      <c r="D17" s="97"/>
    </row>
    <row r="18" spans="1:4" ht="15.75" hidden="1">
      <c r="A18" s="86"/>
      <c r="B18" s="87"/>
      <c r="C18" s="100"/>
      <c r="D18" s="97"/>
    </row>
    <row r="19" spans="1:4" ht="15.75" hidden="1">
      <c r="A19" s="86"/>
      <c r="B19" s="87"/>
      <c r="C19" s="100"/>
      <c r="D19" s="100"/>
    </row>
    <row r="20" spans="1:4" ht="15.75" hidden="1">
      <c r="A20" s="86"/>
      <c r="B20" s="87"/>
      <c r="C20" s="100"/>
      <c r="D20" s="97"/>
    </row>
    <row r="21" spans="1:4" ht="15.75" hidden="1">
      <c r="A21" s="86"/>
      <c r="B21" s="87"/>
      <c r="C21" s="100"/>
      <c r="D21" s="97"/>
    </row>
    <row r="22" spans="1:4" ht="15.75" hidden="1">
      <c r="A22" s="86"/>
      <c r="B22" s="87"/>
      <c r="C22" s="100"/>
      <c r="D22" s="97"/>
    </row>
    <row r="23" spans="1:4" ht="15.75" hidden="1">
      <c r="A23" s="86"/>
      <c r="B23" s="87"/>
      <c r="C23" s="100"/>
      <c r="D23" s="97"/>
    </row>
    <row r="24" spans="1:4" ht="15.75" hidden="1">
      <c r="A24" s="86"/>
      <c r="B24" s="87"/>
      <c r="C24" s="88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89"/>
    </row>
    <row r="32" spans="1:4" ht="15.75" hidden="1">
      <c r="A32" s="86"/>
      <c r="B32" s="87"/>
      <c r="C32" s="88"/>
      <c r="D32" s="89"/>
    </row>
    <row r="33" spans="1:4" ht="15.75" hidden="1">
      <c r="A33" s="86"/>
      <c r="B33" s="87"/>
      <c r="C33" s="88"/>
      <c r="D33" s="89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100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88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47.25" hidden="1">
      <c r="A86" s="101" t="s">
        <v>151</v>
      </c>
      <c r="B86" s="102">
        <f>B87+B88+B89+B90+B91+B92</f>
        <v>0</v>
      </c>
      <c r="C86" s="103"/>
      <c r="D86" s="104"/>
    </row>
    <row r="87" spans="1:4" ht="15.75" hidden="1">
      <c r="A87" s="105"/>
      <c r="B87" s="106"/>
      <c r="C87" s="99" t="s">
        <v>168</v>
      </c>
      <c r="D87" s="107" t="s">
        <v>754</v>
      </c>
    </row>
    <row r="88" spans="1:4" ht="15.75" hidden="1">
      <c r="A88" s="105"/>
      <c r="B88" s="106"/>
      <c r="C88" s="99"/>
      <c r="D88" s="107"/>
    </row>
    <row r="89" spans="1:4" ht="15.75" hidden="1">
      <c r="A89" s="105"/>
      <c r="B89" s="174"/>
      <c r="C89" s="99"/>
      <c r="D89" s="107"/>
    </row>
    <row r="90" spans="1:4" ht="15.75" hidden="1">
      <c r="A90" s="105"/>
      <c r="B90" s="174"/>
      <c r="C90" s="99"/>
      <c r="D90" s="107"/>
    </row>
    <row r="91" spans="1:4" ht="15.75" hidden="1">
      <c r="A91" s="105"/>
      <c r="B91" s="174"/>
      <c r="C91" s="99"/>
      <c r="D91" s="107"/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7"/>
    </row>
    <row r="95" spans="1:4" ht="15.75" hidden="1">
      <c r="A95" s="86"/>
      <c r="B95" s="87"/>
      <c r="C95" s="99"/>
      <c r="D95" s="107"/>
    </row>
    <row r="96" spans="1:4" ht="15.75" hidden="1">
      <c r="A96" s="86"/>
      <c r="B96" s="87"/>
      <c r="C96" s="99"/>
      <c r="D96" s="107"/>
    </row>
    <row r="97" spans="1:4" ht="15.75" hidden="1">
      <c r="A97" s="86"/>
      <c r="B97" s="87"/>
      <c r="C97" s="99"/>
      <c r="D97" s="107"/>
    </row>
    <row r="98" spans="1:4" ht="15.75" hidden="1">
      <c r="A98" s="86"/>
      <c r="B98" s="87"/>
      <c r="C98" s="99"/>
      <c r="D98" s="107"/>
    </row>
    <row r="99" spans="1:4" ht="15.75" hidden="1">
      <c r="A99" s="86"/>
      <c r="B99" s="87"/>
      <c r="C99" s="99"/>
      <c r="D99" s="107"/>
    </row>
    <row r="100" spans="1:4" ht="15.75" hidden="1">
      <c r="A100" s="86"/>
      <c r="B100" s="110"/>
      <c r="C100" s="99"/>
      <c r="D100" s="107"/>
    </row>
    <row r="101" spans="1:4" ht="15.75" hidden="1">
      <c r="A101" s="86"/>
      <c r="B101" s="111"/>
      <c r="C101" s="99"/>
      <c r="D101" s="97"/>
    </row>
    <row r="102" spans="1:4" ht="15.75" hidden="1">
      <c r="A102" s="86"/>
      <c r="B102" s="111"/>
      <c r="C102" s="99"/>
      <c r="D102" s="97"/>
    </row>
    <row r="103" spans="1:4" ht="15.75" hidden="1">
      <c r="A103" s="86"/>
      <c r="B103" s="111"/>
      <c r="C103" s="99"/>
      <c r="D103" s="97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105" t="s">
        <v>8</v>
      </c>
      <c r="B108" s="108">
        <v>0</v>
      </c>
      <c r="C108" s="103"/>
      <c r="D108" s="104"/>
    </row>
    <row r="109" spans="1:4" ht="15.75" hidden="1">
      <c r="A109" s="86" t="s">
        <v>9</v>
      </c>
      <c r="B109" s="87"/>
      <c r="C109" s="99"/>
      <c r="D109" s="97"/>
    </row>
    <row r="110" spans="1:4" ht="15.75" hidden="1">
      <c r="A110" s="86"/>
      <c r="B110" s="87"/>
      <c r="C110" s="100"/>
      <c r="D110" s="112"/>
    </row>
    <row r="111" spans="1:4" ht="78.75" hidden="1">
      <c r="A111" s="105" t="s">
        <v>10</v>
      </c>
      <c r="B111" s="108">
        <v>0</v>
      </c>
      <c r="C111" s="103"/>
      <c r="D111" s="104"/>
    </row>
    <row r="112" spans="1:4" ht="15.75" hidden="1">
      <c r="A112" s="86"/>
      <c r="B112" s="87"/>
      <c r="C112" s="88"/>
      <c r="D112" s="113"/>
    </row>
    <row r="113" spans="1:4" ht="15.75" hidden="1">
      <c r="A113" s="86"/>
      <c r="B113" s="87"/>
      <c r="C113" s="99"/>
      <c r="D113" s="113"/>
    </row>
    <row r="114" spans="1:4" ht="15.75" hidden="1">
      <c r="A114" s="86"/>
      <c r="B114" s="87"/>
      <c r="C114" s="88"/>
      <c r="D114" s="113"/>
    </row>
    <row r="115" spans="1:4" ht="15.75" hidden="1">
      <c r="A115" s="86"/>
      <c r="B115" s="87"/>
      <c r="C115" s="99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88"/>
      <c r="D118" s="113"/>
    </row>
    <row r="119" spans="1:4" ht="15.75" hidden="1">
      <c r="A119" s="86"/>
      <c r="B119" s="87"/>
      <c r="C119" s="88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63" hidden="1">
      <c r="A122" s="105" t="s">
        <v>11</v>
      </c>
      <c r="B122" s="108"/>
      <c r="C122" s="103"/>
      <c r="D122" s="104"/>
    </row>
    <row r="123" spans="1:4" ht="47.25" hidden="1">
      <c r="A123" s="86" t="s">
        <v>12</v>
      </c>
      <c r="B123" s="108">
        <v>0</v>
      </c>
      <c r="C123" s="103"/>
      <c r="D123" s="104"/>
    </row>
    <row r="124" spans="1:4" ht="15.75" hidden="1">
      <c r="A124" s="86" t="s">
        <v>18</v>
      </c>
      <c r="B124" s="87"/>
      <c r="C124" s="88"/>
      <c r="D124" s="113"/>
    </row>
    <row r="125" spans="1:4" ht="15.75" hidden="1">
      <c r="A125" s="114"/>
      <c r="B125" s="87"/>
      <c r="C125" s="99"/>
      <c r="D125" s="113"/>
    </row>
    <row r="126" spans="1:4" ht="15.75" hidden="1">
      <c r="A126" s="115"/>
      <c r="B126" s="87"/>
      <c r="C126" s="88"/>
      <c r="D126" s="113"/>
    </row>
    <row r="127" spans="1:4" ht="15.75" hidden="1">
      <c r="A127" s="86"/>
      <c r="B127" s="87"/>
      <c r="C127" s="99"/>
      <c r="D127" s="113"/>
    </row>
    <row r="128" spans="1:4" ht="15.75" hidden="1">
      <c r="A128" s="116"/>
      <c r="B128" s="87"/>
      <c r="C128" s="99"/>
      <c r="D128" s="113"/>
    </row>
    <row r="129" spans="1:4" ht="15.75" hidden="1">
      <c r="A129" s="116"/>
      <c r="B129" s="117"/>
      <c r="C129" s="118"/>
      <c r="D129" s="119"/>
    </row>
    <row r="130" spans="1:4" ht="15.75" hidden="1">
      <c r="A130" s="116"/>
      <c r="B130" s="117"/>
      <c r="C130" s="118"/>
      <c r="D130" s="119"/>
    </row>
    <row r="131" spans="1:4" ht="15.75" hidden="1">
      <c r="A131" s="116"/>
      <c r="B131" s="117"/>
      <c r="C131" s="118"/>
      <c r="D131" s="119"/>
    </row>
    <row r="132" spans="1:4" ht="15.75" hidden="1">
      <c r="A132" s="116"/>
      <c r="B132" s="117"/>
      <c r="C132" s="118"/>
      <c r="D132" s="119"/>
    </row>
    <row r="133" spans="1:4" ht="15.75" hidden="1">
      <c r="A133" s="86"/>
      <c r="B133" s="117"/>
      <c r="C133" s="120"/>
      <c r="D133" s="121"/>
    </row>
    <row r="134" spans="1:4" ht="15.75" hidden="1">
      <c r="A134" s="86"/>
      <c r="B134" s="117"/>
      <c r="C134" s="122"/>
      <c r="D134" s="121"/>
    </row>
    <row r="135" spans="1:4" ht="15.75" hidden="1">
      <c r="A135" s="86"/>
      <c r="B135" s="123"/>
      <c r="C135" s="120"/>
      <c r="D135" s="121"/>
    </row>
    <row r="136" spans="1:4" ht="15.75" hidden="1">
      <c r="A136" s="86"/>
      <c r="B136" s="87"/>
      <c r="C136" s="124"/>
      <c r="D136" s="125"/>
    </row>
    <row r="137" spans="1:4" ht="15.75" hidden="1">
      <c r="A137" s="86"/>
      <c r="B137" s="126"/>
      <c r="C137" s="127"/>
      <c r="D137" s="119"/>
    </row>
    <row r="138" spans="1:4" ht="15.75" hidden="1">
      <c r="A138" s="86"/>
      <c r="B138" s="126"/>
      <c r="C138" s="127"/>
      <c r="D138" s="119"/>
    </row>
    <row r="139" spans="1:4" ht="15.75" hidden="1">
      <c r="A139" s="86"/>
      <c r="B139" s="126"/>
      <c r="C139" s="127"/>
      <c r="D139" s="119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8"/>
      <c r="D148" s="119"/>
    </row>
    <row r="149" spans="1:4" ht="15.75" hidden="1">
      <c r="A149" s="86"/>
      <c r="B149" s="126"/>
      <c r="C149" s="128"/>
      <c r="D149" s="208"/>
    </row>
    <row r="150" spans="1:4" ht="15.75" hidden="1">
      <c r="A150" s="86"/>
      <c r="B150" s="126"/>
      <c r="C150" s="128"/>
      <c r="D150" s="208"/>
    </row>
    <row r="151" spans="1:4" ht="15.75" hidden="1">
      <c r="A151" s="86"/>
      <c r="B151" s="126"/>
      <c r="C151" s="128"/>
      <c r="D151" s="208"/>
    </row>
    <row r="152" spans="1:4" ht="15.75" hidden="1">
      <c r="A152" s="86"/>
      <c r="B152" s="126"/>
      <c r="C152" s="128"/>
      <c r="D152" s="208"/>
    </row>
    <row r="153" spans="1:4" ht="15.75" hidden="1">
      <c r="A153" s="86"/>
      <c r="B153" s="126"/>
      <c r="C153" s="128"/>
      <c r="D153" s="208"/>
    </row>
    <row r="154" spans="1:4" ht="15.75" hidden="1">
      <c r="A154" s="86"/>
      <c r="B154" s="126"/>
      <c r="C154" s="128"/>
      <c r="D154" s="208"/>
    </row>
    <row r="155" spans="1:4" ht="15.75" hidden="1">
      <c r="A155" s="86"/>
      <c r="B155" s="126"/>
      <c r="C155" s="128"/>
      <c r="D155" s="208"/>
    </row>
    <row r="156" spans="1:4" ht="15.75" hidden="1">
      <c r="A156" s="130"/>
      <c r="B156" s="123"/>
      <c r="C156" s="131"/>
      <c r="D156" s="132"/>
    </row>
    <row r="157" spans="1:4" ht="15.75" hidden="1">
      <c r="A157" s="133"/>
      <c r="B157" s="209"/>
      <c r="C157" s="128"/>
      <c r="D157" s="119"/>
    </row>
    <row r="158" spans="1:4" ht="15.75" hidden="1">
      <c r="A158" s="133"/>
      <c r="B158" s="209"/>
      <c r="C158" s="128"/>
      <c r="D158" s="119"/>
    </row>
    <row r="159" spans="1:4" ht="15.75" hidden="1">
      <c r="A159" s="133"/>
      <c r="B159" s="209"/>
      <c r="C159" s="128"/>
      <c r="D159" s="119"/>
    </row>
    <row r="160" spans="1:4" ht="15.75" hidden="1">
      <c r="A160" s="133"/>
      <c r="B160" s="209"/>
      <c r="C160" s="128"/>
      <c r="D160" s="119"/>
    </row>
    <row r="161" spans="1:4" ht="15.75" hidden="1">
      <c r="A161" s="133"/>
      <c r="B161" s="209"/>
      <c r="C161" s="128"/>
      <c r="D161" s="119"/>
    </row>
    <row r="162" spans="1:4" ht="15.75" hidden="1">
      <c r="A162" s="133"/>
      <c r="B162" s="209"/>
      <c r="C162" s="128"/>
      <c r="D162" s="135"/>
    </row>
    <row r="163" spans="1:4" ht="15.75" hidden="1">
      <c r="A163" s="133"/>
      <c r="B163" s="209"/>
      <c r="C163" s="128"/>
      <c r="D163" s="135"/>
    </row>
    <row r="164" spans="1:4" ht="15.75" hidden="1">
      <c r="A164" s="133"/>
      <c r="B164" s="209"/>
      <c r="C164" s="128"/>
      <c r="D164" s="136"/>
    </row>
    <row r="165" spans="1:4" ht="15.75" hidden="1">
      <c r="A165" s="133"/>
      <c r="B165" s="209"/>
      <c r="C165" s="128"/>
      <c r="D165" s="119"/>
    </row>
    <row r="166" spans="1:4" ht="15.75" hidden="1">
      <c r="A166" s="133"/>
      <c r="B166" s="209"/>
      <c r="C166" s="128"/>
      <c r="D166" s="119"/>
    </row>
    <row r="167" spans="1:4" ht="15.75" hidden="1">
      <c r="A167" s="137" t="s">
        <v>13</v>
      </c>
      <c r="B167" s="138">
        <f>B168+B169+B170</f>
        <v>0</v>
      </c>
      <c r="C167" s="139"/>
      <c r="D167" s="140"/>
    </row>
    <row r="168" spans="1:4" ht="15.75" hidden="1">
      <c r="A168" s="86"/>
      <c r="B168" s="87"/>
      <c r="C168" s="88"/>
      <c r="D168" s="89"/>
    </row>
    <row r="169" spans="1:4" ht="15.75" hidden="1">
      <c r="A169" s="141"/>
      <c r="B169" s="87"/>
      <c r="C169" s="88"/>
      <c r="D169" s="89"/>
    </row>
    <row r="170" spans="1:4" ht="15.75" hidden="1">
      <c r="A170" s="142"/>
      <c r="B170" s="91"/>
      <c r="C170" s="92"/>
      <c r="D170" s="93"/>
    </row>
    <row r="171" spans="1:4" ht="15.75" hidden="1">
      <c r="A171" s="142"/>
      <c r="B171" s="91"/>
      <c r="C171" s="92"/>
      <c r="D171" s="93"/>
    </row>
    <row r="172" spans="1:4" ht="15.75" hidden="1">
      <c r="A172" s="142"/>
      <c r="B172" s="91"/>
      <c r="C172" s="92"/>
      <c r="D172" s="93"/>
    </row>
    <row r="173" spans="1:4" ht="16.5" thickBot="1">
      <c r="A173" s="143"/>
      <c r="B173" s="144"/>
      <c r="C173" s="145"/>
      <c r="D173" s="146"/>
    </row>
    <row r="174" spans="1:4" ht="16.5" thickBot="1">
      <c r="A174" s="175" t="s">
        <v>14</v>
      </c>
      <c r="B174" s="176">
        <f>B14+B8+B86+B167</f>
        <v>100</v>
      </c>
      <c r="C174" s="80"/>
      <c r="D174" s="81"/>
    </row>
    <row r="175" spans="1:4" ht="15.75">
      <c r="A175" s="149"/>
      <c r="B175" s="149"/>
      <c r="C175" s="149"/>
      <c r="D175" s="149"/>
    </row>
  </sheetData>
  <mergeCells count="2">
    <mergeCell ref="A4:D4"/>
    <mergeCell ref="A5:D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opLeftCell="A5" workbookViewId="0">
      <selection activeCell="E7" sqref="E7"/>
    </sheetView>
  </sheetViews>
  <sheetFormatPr defaultRowHeight="12.75"/>
  <cols>
    <col min="1" max="1" width="23.140625" customWidth="1"/>
    <col min="2" max="2" width="13.85546875" customWidth="1"/>
    <col min="3" max="3" width="31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628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230" t="s">
        <v>136</v>
      </c>
      <c r="B4" s="230"/>
      <c r="C4" s="230"/>
      <c r="D4" s="230"/>
    </row>
    <row r="5" spans="1:4" ht="15.75">
      <c r="A5" s="230" t="s">
        <v>753</v>
      </c>
      <c r="B5" s="230"/>
      <c r="C5" s="230"/>
      <c r="D5" s="230"/>
    </row>
    <row r="6" spans="1:4" ht="16.5" thickBot="1">
      <c r="A6" s="218"/>
      <c r="B6" s="218"/>
      <c r="C6" s="218"/>
      <c r="D6" s="218"/>
    </row>
    <row r="7" spans="1:4" ht="32.25" thickBot="1">
      <c r="A7" s="78" t="s">
        <v>1</v>
      </c>
      <c r="B7" s="79" t="s">
        <v>138</v>
      </c>
      <c r="C7" s="80" t="s">
        <v>2</v>
      </c>
      <c r="D7" s="81" t="s">
        <v>139</v>
      </c>
    </row>
    <row r="8" spans="1:4" ht="31.5">
      <c r="A8" s="82" t="s">
        <v>140</v>
      </c>
      <c r="B8" s="83">
        <f>B9+B10+B11</f>
        <v>1174569</v>
      </c>
      <c r="C8" s="84"/>
      <c r="D8" s="85"/>
    </row>
    <row r="9" spans="1:4" ht="15.75">
      <c r="A9" s="86"/>
      <c r="B9" s="178"/>
      <c r="C9" s="179" t="s">
        <v>141</v>
      </c>
      <c r="D9" s="180" t="s">
        <v>24</v>
      </c>
    </row>
    <row r="10" spans="1:4" ht="15.75">
      <c r="A10" s="86"/>
      <c r="B10" s="178">
        <v>1174569</v>
      </c>
      <c r="C10" s="179" t="s">
        <v>142</v>
      </c>
      <c r="D10" s="180" t="s">
        <v>143</v>
      </c>
    </row>
    <row r="11" spans="1:4" ht="15.75">
      <c r="A11" s="86"/>
      <c r="B11" s="111"/>
      <c r="C11" s="179"/>
      <c r="D11" s="180"/>
    </row>
    <row r="12" spans="1:4" ht="15.75">
      <c r="A12" s="86"/>
      <c r="B12" s="87"/>
      <c r="C12" s="88"/>
      <c r="D12" s="89"/>
    </row>
    <row r="13" spans="1:4" ht="16.5" thickBot="1">
      <c r="A13" s="90"/>
      <c r="B13" s="91"/>
      <c r="C13" s="92"/>
      <c r="D13" s="93"/>
    </row>
    <row r="14" spans="1:4" ht="15.75">
      <c r="A14" s="94" t="s">
        <v>6</v>
      </c>
      <c r="B14" s="83">
        <f>B15+B16+B17+B18+B19+B20+B21+B22+B23+B24+B25+B26+B27+B28</f>
        <v>0</v>
      </c>
      <c r="C14" s="84"/>
      <c r="D14" s="95"/>
    </row>
    <row r="15" spans="1:4" ht="15.75">
      <c r="A15" s="96" t="s">
        <v>16</v>
      </c>
      <c r="B15" s="87"/>
      <c r="C15" s="100"/>
      <c r="D15" s="113"/>
    </row>
    <row r="16" spans="1:4" ht="15.75" hidden="1">
      <c r="A16" s="86"/>
      <c r="B16" s="87"/>
      <c r="C16" s="100"/>
      <c r="D16" s="113"/>
    </row>
    <row r="17" spans="1:4" ht="15.75" hidden="1">
      <c r="A17" s="86"/>
      <c r="B17" s="98"/>
      <c r="C17" s="100"/>
      <c r="D17" s="97"/>
    </row>
    <row r="18" spans="1:4" ht="15.75" hidden="1">
      <c r="A18" s="86"/>
      <c r="B18" s="87"/>
      <c r="C18" s="100"/>
      <c r="D18" s="97"/>
    </row>
    <row r="19" spans="1:4" ht="15.75" hidden="1">
      <c r="A19" s="86"/>
      <c r="B19" s="87"/>
      <c r="C19" s="100"/>
      <c r="D19" s="100"/>
    </row>
    <row r="20" spans="1:4" ht="15.75" hidden="1">
      <c r="A20" s="86"/>
      <c r="B20" s="87"/>
      <c r="C20" s="100"/>
      <c r="D20" s="97"/>
    </row>
    <row r="21" spans="1:4" ht="15.75" hidden="1">
      <c r="A21" s="86"/>
      <c r="B21" s="87"/>
      <c r="C21" s="100"/>
      <c r="D21" s="97"/>
    </row>
    <row r="22" spans="1:4" ht="15.75" hidden="1">
      <c r="A22" s="86"/>
      <c r="B22" s="87"/>
      <c r="C22" s="100"/>
      <c r="D22" s="97"/>
    </row>
    <row r="23" spans="1:4" ht="15.75" hidden="1">
      <c r="A23" s="86"/>
      <c r="B23" s="87"/>
      <c r="C23" s="100"/>
      <c r="D23" s="97"/>
    </row>
    <row r="24" spans="1:4" ht="15.75" hidden="1">
      <c r="A24" s="86"/>
      <c r="B24" s="87"/>
      <c r="C24" s="88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89"/>
    </row>
    <row r="32" spans="1:4" ht="15.75" hidden="1">
      <c r="A32" s="86"/>
      <c r="B32" s="87"/>
      <c r="C32" s="88"/>
      <c r="D32" s="89"/>
    </row>
    <row r="33" spans="1:4" ht="15.75" hidden="1">
      <c r="A33" s="86"/>
      <c r="B33" s="87"/>
      <c r="C33" s="88"/>
      <c r="D33" s="89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100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88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>
      <c r="A85" s="86"/>
      <c r="B85" s="87"/>
      <c r="C85" s="88"/>
      <c r="D85" s="89"/>
    </row>
    <row r="86" spans="1:4" ht="47.25">
      <c r="A86" s="101" t="s">
        <v>151</v>
      </c>
      <c r="B86" s="102">
        <f>B87+B88+B89+B90+B91+B92</f>
        <v>1791000</v>
      </c>
      <c r="C86" s="103"/>
      <c r="D86" s="104"/>
    </row>
    <row r="87" spans="1:4" ht="15.75">
      <c r="A87" s="105"/>
      <c r="B87" s="106">
        <v>1791000</v>
      </c>
      <c r="C87" s="99" t="s">
        <v>168</v>
      </c>
      <c r="D87" s="107" t="s">
        <v>754</v>
      </c>
    </row>
    <row r="88" spans="1:4" ht="15.75" hidden="1">
      <c r="A88" s="105"/>
      <c r="B88" s="106"/>
      <c r="C88" s="99"/>
      <c r="D88" s="107"/>
    </row>
    <row r="89" spans="1:4" ht="15.75" hidden="1">
      <c r="A89" s="105"/>
      <c r="B89" s="174"/>
      <c r="C89" s="99"/>
      <c r="D89" s="107"/>
    </row>
    <row r="90" spans="1:4" ht="15.75" hidden="1">
      <c r="A90" s="105"/>
      <c r="B90" s="174"/>
      <c r="C90" s="99"/>
      <c r="D90" s="107"/>
    </row>
    <row r="91" spans="1:4" ht="15.75" hidden="1">
      <c r="A91" s="105"/>
      <c r="B91" s="174"/>
      <c r="C91" s="99"/>
      <c r="D91" s="107"/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7"/>
    </row>
    <row r="95" spans="1:4" ht="15.75" hidden="1">
      <c r="A95" s="86"/>
      <c r="B95" s="87"/>
      <c r="C95" s="99"/>
      <c r="D95" s="107"/>
    </row>
    <row r="96" spans="1:4" ht="15.75" hidden="1">
      <c r="A96" s="86"/>
      <c r="B96" s="87"/>
      <c r="C96" s="99"/>
      <c r="D96" s="107"/>
    </row>
    <row r="97" spans="1:4" ht="15.75" hidden="1">
      <c r="A97" s="86"/>
      <c r="B97" s="87"/>
      <c r="C97" s="99"/>
      <c r="D97" s="107"/>
    </row>
    <row r="98" spans="1:4" ht="15.75" hidden="1">
      <c r="A98" s="86"/>
      <c r="B98" s="87"/>
      <c r="C98" s="99"/>
      <c r="D98" s="107"/>
    </row>
    <row r="99" spans="1:4" ht="15.75" hidden="1">
      <c r="A99" s="86"/>
      <c r="B99" s="87"/>
      <c r="C99" s="99"/>
      <c r="D99" s="107"/>
    </row>
    <row r="100" spans="1:4" ht="15.75" hidden="1">
      <c r="A100" s="86"/>
      <c r="B100" s="110"/>
      <c r="C100" s="99"/>
      <c r="D100" s="107"/>
    </row>
    <row r="101" spans="1:4" ht="15.75" hidden="1">
      <c r="A101" s="86"/>
      <c r="B101" s="111"/>
      <c r="C101" s="99"/>
      <c r="D101" s="97"/>
    </row>
    <row r="102" spans="1:4" ht="15.75" hidden="1">
      <c r="A102" s="86"/>
      <c r="B102" s="111"/>
      <c r="C102" s="99"/>
      <c r="D102" s="97"/>
    </row>
    <row r="103" spans="1:4" ht="15.75" hidden="1">
      <c r="A103" s="86"/>
      <c r="B103" s="111"/>
      <c r="C103" s="99"/>
      <c r="D103" s="97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105" t="s">
        <v>8</v>
      </c>
      <c r="B108" s="108">
        <v>0</v>
      </c>
      <c r="C108" s="103"/>
      <c r="D108" s="104"/>
    </row>
    <row r="109" spans="1:4" ht="15.75" hidden="1">
      <c r="A109" s="86" t="s">
        <v>9</v>
      </c>
      <c r="B109" s="87"/>
      <c r="C109" s="99"/>
      <c r="D109" s="97"/>
    </row>
    <row r="110" spans="1:4" ht="15.75" hidden="1">
      <c r="A110" s="86"/>
      <c r="B110" s="87"/>
      <c r="C110" s="100"/>
      <c r="D110" s="112"/>
    </row>
    <row r="111" spans="1:4" ht="78.75" hidden="1">
      <c r="A111" s="105" t="s">
        <v>10</v>
      </c>
      <c r="B111" s="108">
        <v>0</v>
      </c>
      <c r="C111" s="103"/>
      <c r="D111" s="104"/>
    </row>
    <row r="112" spans="1:4" ht="15.75" hidden="1">
      <c r="A112" s="86"/>
      <c r="B112" s="87"/>
      <c r="C112" s="88"/>
      <c r="D112" s="113"/>
    </row>
    <row r="113" spans="1:4" ht="15.75" hidden="1">
      <c r="A113" s="86"/>
      <c r="B113" s="87"/>
      <c r="C113" s="99"/>
      <c r="D113" s="113"/>
    </row>
    <row r="114" spans="1:4" ht="15.75" hidden="1">
      <c r="A114" s="86"/>
      <c r="B114" s="87"/>
      <c r="C114" s="88"/>
      <c r="D114" s="113"/>
    </row>
    <row r="115" spans="1:4" ht="15.75" hidden="1">
      <c r="A115" s="86"/>
      <c r="B115" s="87"/>
      <c r="C115" s="99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88"/>
      <c r="D118" s="113"/>
    </row>
    <row r="119" spans="1:4" ht="15.75" hidden="1">
      <c r="A119" s="86"/>
      <c r="B119" s="87"/>
      <c r="C119" s="88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63" hidden="1">
      <c r="A122" s="105" t="s">
        <v>11</v>
      </c>
      <c r="B122" s="108"/>
      <c r="C122" s="103"/>
      <c r="D122" s="104"/>
    </row>
    <row r="123" spans="1:4" ht="47.25" hidden="1">
      <c r="A123" s="86" t="s">
        <v>12</v>
      </c>
      <c r="B123" s="108">
        <v>0</v>
      </c>
      <c r="C123" s="103"/>
      <c r="D123" s="104"/>
    </row>
    <row r="124" spans="1:4" ht="15.75" hidden="1">
      <c r="A124" s="86" t="s">
        <v>18</v>
      </c>
      <c r="B124" s="87"/>
      <c r="C124" s="88"/>
      <c r="D124" s="113"/>
    </row>
    <row r="125" spans="1:4" ht="15.75" hidden="1">
      <c r="A125" s="114"/>
      <c r="B125" s="87"/>
      <c r="C125" s="99"/>
      <c r="D125" s="113"/>
    </row>
    <row r="126" spans="1:4" ht="15.75" hidden="1">
      <c r="A126" s="115"/>
      <c r="B126" s="87"/>
      <c r="C126" s="88"/>
      <c r="D126" s="113"/>
    </row>
    <row r="127" spans="1:4" ht="15.75" hidden="1">
      <c r="A127" s="86"/>
      <c r="B127" s="87"/>
      <c r="C127" s="99"/>
      <c r="D127" s="113"/>
    </row>
    <row r="128" spans="1:4" ht="15.75" hidden="1">
      <c r="A128" s="116"/>
      <c r="B128" s="87"/>
      <c r="C128" s="99"/>
      <c r="D128" s="113"/>
    </row>
    <row r="129" spans="1:4" ht="15.75" hidden="1">
      <c r="A129" s="116"/>
      <c r="B129" s="117"/>
      <c r="C129" s="118"/>
      <c r="D129" s="119"/>
    </row>
    <row r="130" spans="1:4" ht="15.75" hidden="1">
      <c r="A130" s="116"/>
      <c r="B130" s="117"/>
      <c r="C130" s="118"/>
      <c r="D130" s="119"/>
    </row>
    <row r="131" spans="1:4" ht="15.75" hidden="1">
      <c r="A131" s="116"/>
      <c r="B131" s="117"/>
      <c r="C131" s="118"/>
      <c r="D131" s="119"/>
    </row>
    <row r="132" spans="1:4" ht="15.75" hidden="1">
      <c r="A132" s="116"/>
      <c r="B132" s="117"/>
      <c r="C132" s="118"/>
      <c r="D132" s="119"/>
    </row>
    <row r="133" spans="1:4" ht="15.75" hidden="1">
      <c r="A133" s="86"/>
      <c r="B133" s="117"/>
      <c r="C133" s="120"/>
      <c r="D133" s="121"/>
    </row>
    <row r="134" spans="1:4" ht="15.75" hidden="1">
      <c r="A134" s="86"/>
      <c r="B134" s="117"/>
      <c r="C134" s="122"/>
      <c r="D134" s="121"/>
    </row>
    <row r="135" spans="1:4" ht="15.75" hidden="1">
      <c r="A135" s="86"/>
      <c r="B135" s="123"/>
      <c r="C135" s="120"/>
      <c r="D135" s="121"/>
    </row>
    <row r="136" spans="1:4" ht="15.75" hidden="1">
      <c r="A136" s="86"/>
      <c r="B136" s="87"/>
      <c r="C136" s="124"/>
      <c r="D136" s="125"/>
    </row>
    <row r="137" spans="1:4" ht="15.75" hidden="1">
      <c r="A137" s="86"/>
      <c r="B137" s="126"/>
      <c r="C137" s="127"/>
      <c r="D137" s="119"/>
    </row>
    <row r="138" spans="1:4" ht="15.75" hidden="1">
      <c r="A138" s="86"/>
      <c r="B138" s="126"/>
      <c r="C138" s="127"/>
      <c r="D138" s="119"/>
    </row>
    <row r="139" spans="1:4" ht="15.75" hidden="1">
      <c r="A139" s="86"/>
      <c r="B139" s="126"/>
      <c r="C139" s="127"/>
      <c r="D139" s="119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8"/>
      <c r="D148" s="119"/>
    </row>
    <row r="149" spans="1:4" ht="15.75" hidden="1">
      <c r="A149" s="86"/>
      <c r="B149" s="126"/>
      <c r="C149" s="128"/>
      <c r="D149" s="208"/>
    </row>
    <row r="150" spans="1:4" ht="15.75" hidden="1">
      <c r="A150" s="86"/>
      <c r="B150" s="126"/>
      <c r="C150" s="128"/>
      <c r="D150" s="208"/>
    </row>
    <row r="151" spans="1:4" ht="15.75" hidden="1">
      <c r="A151" s="86"/>
      <c r="B151" s="126"/>
      <c r="C151" s="128"/>
      <c r="D151" s="208"/>
    </row>
    <row r="152" spans="1:4" ht="15.75" hidden="1">
      <c r="A152" s="86"/>
      <c r="B152" s="126"/>
      <c r="C152" s="128"/>
      <c r="D152" s="208"/>
    </row>
    <row r="153" spans="1:4" ht="15.75" hidden="1">
      <c r="A153" s="86"/>
      <c r="B153" s="126"/>
      <c r="C153" s="128"/>
      <c r="D153" s="208"/>
    </row>
    <row r="154" spans="1:4" ht="15.75" hidden="1">
      <c r="A154" s="86"/>
      <c r="B154" s="126"/>
      <c r="C154" s="128"/>
      <c r="D154" s="208"/>
    </row>
    <row r="155" spans="1:4" ht="15.75" hidden="1">
      <c r="A155" s="86"/>
      <c r="B155" s="126"/>
      <c r="C155" s="128"/>
      <c r="D155" s="208"/>
    </row>
    <row r="156" spans="1:4" ht="15.75" hidden="1">
      <c r="A156" s="130"/>
      <c r="B156" s="123"/>
      <c r="C156" s="131"/>
      <c r="D156" s="132"/>
    </row>
    <row r="157" spans="1:4" ht="15.75" hidden="1">
      <c r="A157" s="133"/>
      <c r="B157" s="209"/>
      <c r="C157" s="128"/>
      <c r="D157" s="119"/>
    </row>
    <row r="158" spans="1:4" ht="15.75" hidden="1">
      <c r="A158" s="133"/>
      <c r="B158" s="209"/>
      <c r="C158" s="128"/>
      <c r="D158" s="119"/>
    </row>
    <row r="159" spans="1:4" ht="15.75" hidden="1">
      <c r="A159" s="133"/>
      <c r="B159" s="209"/>
      <c r="C159" s="128"/>
      <c r="D159" s="119"/>
    </row>
    <row r="160" spans="1:4" ht="15.75" hidden="1">
      <c r="A160" s="133"/>
      <c r="B160" s="209"/>
      <c r="C160" s="128"/>
      <c r="D160" s="119"/>
    </row>
    <row r="161" spans="1:4" ht="15.75" hidden="1">
      <c r="A161" s="133"/>
      <c r="B161" s="209"/>
      <c r="C161" s="128"/>
      <c r="D161" s="119"/>
    </row>
    <row r="162" spans="1:4" ht="15.75" hidden="1">
      <c r="A162" s="133"/>
      <c r="B162" s="209"/>
      <c r="C162" s="128"/>
      <c r="D162" s="135"/>
    </row>
    <row r="163" spans="1:4" ht="15.75" hidden="1">
      <c r="A163" s="133"/>
      <c r="B163" s="209"/>
      <c r="C163" s="128"/>
      <c r="D163" s="135"/>
    </row>
    <row r="164" spans="1:4" ht="15.75" hidden="1">
      <c r="A164" s="133"/>
      <c r="B164" s="209"/>
      <c r="C164" s="128"/>
      <c r="D164" s="136"/>
    </row>
    <row r="165" spans="1:4" ht="15.75" hidden="1">
      <c r="A165" s="133"/>
      <c r="B165" s="209"/>
      <c r="C165" s="128"/>
      <c r="D165" s="119"/>
    </row>
    <row r="166" spans="1:4" ht="15.75">
      <c r="A166" s="133"/>
      <c r="B166" s="209"/>
      <c r="C166" s="128"/>
      <c r="D166" s="119"/>
    </row>
    <row r="167" spans="1:4" ht="15.75">
      <c r="A167" s="137" t="s">
        <v>13</v>
      </c>
      <c r="B167" s="138">
        <f>B168+B169+B170</f>
        <v>0</v>
      </c>
      <c r="C167" s="139"/>
      <c r="D167" s="140"/>
    </row>
    <row r="168" spans="1:4" ht="15.75">
      <c r="A168" s="86"/>
      <c r="B168" s="87"/>
      <c r="C168" s="88"/>
      <c r="D168" s="89"/>
    </row>
    <row r="169" spans="1:4" ht="15.75">
      <c r="A169" s="141"/>
      <c r="B169" s="87"/>
      <c r="C169" s="88"/>
      <c r="D169" s="89"/>
    </row>
    <row r="170" spans="1:4" ht="15.75">
      <c r="A170" s="142"/>
      <c r="B170" s="91"/>
      <c r="C170" s="92"/>
      <c r="D170" s="93"/>
    </row>
    <row r="171" spans="1:4" ht="15.75">
      <c r="A171" s="142"/>
      <c r="B171" s="91"/>
      <c r="C171" s="92"/>
      <c r="D171" s="93"/>
    </row>
    <row r="172" spans="1:4" ht="15.75">
      <c r="A172" s="142"/>
      <c r="B172" s="91"/>
      <c r="C172" s="92"/>
      <c r="D172" s="93"/>
    </row>
    <row r="173" spans="1:4" ht="16.5" thickBot="1">
      <c r="A173" s="143"/>
      <c r="B173" s="144"/>
      <c r="C173" s="145"/>
      <c r="D173" s="146"/>
    </row>
    <row r="174" spans="1:4" ht="16.5" thickBot="1">
      <c r="A174" s="175" t="s">
        <v>14</v>
      </c>
      <c r="B174" s="176">
        <f>B14+B8+B86+B167</f>
        <v>2965569</v>
      </c>
      <c r="C174" s="80"/>
      <c r="D174" s="81"/>
    </row>
    <row r="175" spans="1:4" ht="15.75">
      <c r="A175" s="149"/>
      <c r="B175" s="149"/>
      <c r="C175" s="149"/>
      <c r="D175" s="149"/>
    </row>
  </sheetData>
  <mergeCells count="2">
    <mergeCell ref="A4:D4"/>
    <mergeCell ref="A5:D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750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1506130</v>
      </c>
      <c r="C7" s="18"/>
      <c r="D7" s="19"/>
    </row>
    <row r="8" spans="1:4">
      <c r="A8" s="13" t="s">
        <v>4</v>
      </c>
      <c r="B8" s="3">
        <v>1506130</v>
      </c>
      <c r="C8" s="188" t="s">
        <v>23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12532.39</v>
      </c>
      <c r="C13" s="12"/>
      <c r="D13" s="37"/>
    </row>
    <row r="14" spans="1:4">
      <c r="A14" s="13" t="s">
        <v>16</v>
      </c>
      <c r="B14" s="3">
        <v>12532.39</v>
      </c>
      <c r="C14" s="44" t="s">
        <v>74</v>
      </c>
      <c r="D14" s="39" t="s">
        <v>751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SUM(B81:B220)</f>
        <v>9013000</v>
      </c>
      <c r="C80" s="12"/>
      <c r="D80" s="14"/>
    </row>
    <row r="81" spans="1:4">
      <c r="A81" s="13"/>
      <c r="B81" s="3">
        <v>9013000</v>
      </c>
      <c r="C81" s="21" t="s">
        <v>19</v>
      </c>
      <c r="D81" s="45" t="s">
        <v>752</v>
      </c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10531662.390000001</v>
      </c>
      <c r="C221" s="28"/>
      <c r="D221" s="29"/>
    </row>
    <row r="222" spans="1:4">
      <c r="A222" s="217"/>
      <c r="B222" s="217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744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13551.65</v>
      </c>
      <c r="C13" s="12"/>
      <c r="D13" s="37"/>
    </row>
    <row r="14" spans="1:4" ht="24">
      <c r="A14" s="13" t="s">
        <v>16</v>
      </c>
      <c r="B14" s="3">
        <v>1487.5</v>
      </c>
      <c r="C14" s="44" t="s">
        <v>335</v>
      </c>
      <c r="D14" s="39" t="s">
        <v>266</v>
      </c>
    </row>
    <row r="15" spans="1:4">
      <c r="A15" s="13"/>
      <c r="B15" s="3">
        <v>952</v>
      </c>
      <c r="C15" s="44" t="s">
        <v>745</v>
      </c>
      <c r="D15" s="39" t="s">
        <v>746</v>
      </c>
    </row>
    <row r="16" spans="1:4">
      <c r="A16" s="13"/>
      <c r="B16" s="3">
        <v>1499.41</v>
      </c>
      <c r="C16" s="44" t="s">
        <v>747</v>
      </c>
      <c r="D16" s="39" t="s">
        <v>748</v>
      </c>
    </row>
    <row r="17" spans="1:4" ht="24">
      <c r="A17" s="13"/>
      <c r="B17" s="46">
        <v>530.74</v>
      </c>
      <c r="C17" s="44" t="s">
        <v>480</v>
      </c>
      <c r="D17" s="39" t="s">
        <v>749</v>
      </c>
    </row>
    <row r="18" spans="1:4">
      <c r="A18" s="13"/>
      <c r="B18" s="46">
        <v>9082</v>
      </c>
      <c r="C18" s="44" t="s">
        <v>32</v>
      </c>
      <c r="D18" s="39" t="s">
        <v>33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13551.65</v>
      </c>
      <c r="C221" s="28"/>
      <c r="D221" s="29"/>
    </row>
    <row r="222" spans="1:4">
      <c r="A222" s="217"/>
      <c r="B222" s="217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940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6.25" thickBot="1">
      <c r="A7" s="16" t="s">
        <v>5</v>
      </c>
      <c r="B7" s="17">
        <f>SUM(B8:B12)</f>
        <v>0</v>
      </c>
      <c r="C7" s="18"/>
      <c r="D7" s="19"/>
    </row>
    <row r="8" spans="1:4" hidden="1">
      <c r="A8" s="13" t="s">
        <v>4</v>
      </c>
      <c r="B8" s="3"/>
      <c r="C8" s="188"/>
      <c r="D8" s="2"/>
    </row>
    <row r="9" spans="1:4" hidden="1">
      <c r="A9" s="13" t="s">
        <v>4</v>
      </c>
      <c r="B9" s="3"/>
      <c r="C9" s="1"/>
      <c r="D9" s="2"/>
    </row>
    <row r="10" spans="1:4" hidden="1">
      <c r="A10" s="13"/>
      <c r="B10" s="3"/>
      <c r="C10" s="1"/>
      <c r="D10" s="2"/>
    </row>
    <row r="11" spans="1:4" hidden="1">
      <c r="A11" s="13"/>
      <c r="B11" s="3"/>
      <c r="C11" s="1"/>
      <c r="D11" s="2"/>
    </row>
    <row r="12" spans="1:4" ht="13.5" hidden="1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450392.62999999995</v>
      </c>
      <c r="C13" s="12"/>
      <c r="D13" s="37"/>
    </row>
    <row r="14" spans="1:4" ht="24">
      <c r="A14" s="13" t="s">
        <v>16</v>
      </c>
      <c r="B14" s="3">
        <v>19187.36</v>
      </c>
      <c r="C14" s="44" t="s">
        <v>941</v>
      </c>
      <c r="D14" s="39" t="s">
        <v>942</v>
      </c>
    </row>
    <row r="15" spans="1:4">
      <c r="A15" s="13"/>
      <c r="B15" s="3">
        <v>12752.43</v>
      </c>
      <c r="C15" s="44" t="s">
        <v>943</v>
      </c>
      <c r="D15" s="39" t="s">
        <v>944</v>
      </c>
    </row>
    <row r="16" spans="1:4" ht="24">
      <c r="A16" s="13"/>
      <c r="B16" s="3">
        <v>411809.99</v>
      </c>
      <c r="C16" s="44" t="s">
        <v>945</v>
      </c>
      <c r="D16" s="39" t="s">
        <v>944</v>
      </c>
    </row>
    <row r="17" spans="1:4">
      <c r="A17" s="13"/>
      <c r="B17" s="46">
        <v>6642.85</v>
      </c>
      <c r="C17" s="44" t="s">
        <v>946</v>
      </c>
      <c r="D17" s="39" t="s">
        <v>944</v>
      </c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SUM(B81:B220)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450392.62999999995</v>
      </c>
      <c r="C221" s="28"/>
      <c r="D221" s="29"/>
    </row>
    <row r="222" spans="1:4">
      <c r="A222" s="226"/>
      <c r="B222" s="226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733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77840288.190000013</v>
      </c>
      <c r="C13" s="12"/>
      <c r="D13" s="37"/>
    </row>
    <row r="14" spans="1:4">
      <c r="A14" s="13" t="s">
        <v>16</v>
      </c>
      <c r="B14" s="3">
        <v>200</v>
      </c>
      <c r="C14" s="44" t="s">
        <v>69</v>
      </c>
      <c r="D14" s="39" t="s">
        <v>734</v>
      </c>
    </row>
    <row r="15" spans="1:4">
      <c r="A15" s="13"/>
      <c r="B15" s="3">
        <v>26341.53</v>
      </c>
      <c r="C15" s="44" t="s">
        <v>735</v>
      </c>
      <c r="D15" s="39" t="s">
        <v>736</v>
      </c>
    </row>
    <row r="16" spans="1:4">
      <c r="A16" s="13"/>
      <c r="B16" s="3">
        <v>12369.83</v>
      </c>
      <c r="C16" s="44" t="s">
        <v>735</v>
      </c>
      <c r="D16" s="39" t="s">
        <v>737</v>
      </c>
    </row>
    <row r="17" spans="1:4">
      <c r="A17" s="13"/>
      <c r="B17" s="46">
        <v>7379.79</v>
      </c>
      <c r="C17" s="44" t="s">
        <v>177</v>
      </c>
      <c r="D17" s="39" t="s">
        <v>738</v>
      </c>
    </row>
    <row r="18" spans="1:4">
      <c r="A18" s="13"/>
      <c r="B18" s="46">
        <v>20</v>
      </c>
      <c r="C18" s="44" t="s">
        <v>69</v>
      </c>
      <c r="D18" s="39" t="s">
        <v>677</v>
      </c>
    </row>
    <row r="19" spans="1:4">
      <c r="A19" s="13"/>
      <c r="B19" s="3">
        <v>1696</v>
      </c>
      <c r="C19" s="44" t="s">
        <v>739</v>
      </c>
      <c r="D19" s="39" t="s">
        <v>740</v>
      </c>
    </row>
    <row r="20" spans="1:4">
      <c r="A20" s="13"/>
      <c r="B20" s="3">
        <v>2137.7800000000002</v>
      </c>
      <c r="C20" s="44" t="s">
        <v>741</v>
      </c>
      <c r="D20" s="39" t="s">
        <v>85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>
      <c r="A78" s="13"/>
      <c r="B78" s="3"/>
      <c r="C78" s="44"/>
      <c r="D78" s="39"/>
    </row>
    <row r="79" spans="1:4" ht="13.5" thickBot="1">
      <c r="A79" s="13"/>
      <c r="B79" s="3">
        <v>77790143.260000005</v>
      </c>
      <c r="C79" s="44" t="s">
        <v>742</v>
      </c>
      <c r="D79" s="39" t="s">
        <v>743</v>
      </c>
    </row>
    <row r="80" spans="1:4" ht="25.5">
      <c r="A80" s="11" t="s">
        <v>7</v>
      </c>
      <c r="B80" s="17">
        <f>SUM(B81:B220)</f>
        <v>3950000</v>
      </c>
      <c r="C80" s="12"/>
      <c r="D80" s="14"/>
    </row>
    <row r="81" spans="1:4">
      <c r="A81" s="13"/>
      <c r="B81" s="3">
        <v>1061000</v>
      </c>
      <c r="C81" s="21" t="s">
        <v>19</v>
      </c>
      <c r="D81" s="45" t="s">
        <v>732</v>
      </c>
    </row>
    <row r="82" spans="1:4">
      <c r="A82" s="13"/>
      <c r="B82" s="3"/>
      <c r="C82" s="21" t="s">
        <v>19</v>
      </c>
      <c r="D82" s="45" t="s">
        <v>732</v>
      </c>
    </row>
    <row r="83" spans="1:4" hidden="1">
      <c r="A83" s="13"/>
      <c r="B83" s="3"/>
      <c r="C83" s="21" t="s">
        <v>19</v>
      </c>
      <c r="D83" s="45" t="s">
        <v>732</v>
      </c>
    </row>
    <row r="84" spans="1:4" hidden="1">
      <c r="A84" s="13"/>
      <c r="B84" s="3"/>
      <c r="C84" s="21" t="s">
        <v>19</v>
      </c>
      <c r="D84" s="45" t="s">
        <v>732</v>
      </c>
    </row>
    <row r="85" spans="1:4" hidden="1">
      <c r="A85" s="13"/>
      <c r="B85" s="3"/>
      <c r="C85" s="21" t="s">
        <v>19</v>
      </c>
      <c r="D85" s="45" t="s">
        <v>732</v>
      </c>
    </row>
    <row r="86" spans="1:4" hidden="1">
      <c r="A86" s="13"/>
      <c r="B86" s="3"/>
      <c r="C86" s="21" t="s">
        <v>19</v>
      </c>
      <c r="D86" s="45" t="s">
        <v>732</v>
      </c>
    </row>
    <row r="87" spans="1:4" hidden="1">
      <c r="A87" s="13"/>
      <c r="B87" s="3"/>
      <c r="C87" s="21" t="s">
        <v>19</v>
      </c>
      <c r="D87" s="45" t="s">
        <v>732</v>
      </c>
    </row>
    <row r="88" spans="1:4" hidden="1">
      <c r="A88" s="13"/>
      <c r="B88" s="3"/>
      <c r="C88" s="21" t="s">
        <v>19</v>
      </c>
      <c r="D88" s="45" t="s">
        <v>732</v>
      </c>
    </row>
    <row r="89" spans="1:4" hidden="1">
      <c r="A89" s="13"/>
      <c r="B89" s="3"/>
      <c r="C89" s="21" t="s">
        <v>19</v>
      </c>
      <c r="D89" s="45" t="s">
        <v>732</v>
      </c>
    </row>
    <row r="90" spans="1:4" hidden="1">
      <c r="A90" s="13"/>
      <c r="B90" s="3"/>
      <c r="C90" s="21" t="s">
        <v>19</v>
      </c>
      <c r="D90" s="45" t="s">
        <v>732</v>
      </c>
    </row>
    <row r="91" spans="1:4" hidden="1">
      <c r="A91" s="13"/>
      <c r="B91" s="3"/>
      <c r="C91" s="21" t="s">
        <v>19</v>
      </c>
      <c r="D91" s="45" t="s">
        <v>732</v>
      </c>
    </row>
    <row r="92" spans="1:4" hidden="1">
      <c r="A92" s="13"/>
      <c r="B92" s="3"/>
      <c r="C92" s="21" t="s">
        <v>19</v>
      </c>
      <c r="D92" s="45" t="s">
        <v>732</v>
      </c>
    </row>
    <row r="93" spans="1:4" hidden="1">
      <c r="A93" s="13"/>
      <c r="B93" s="3"/>
      <c r="C93" s="21" t="s">
        <v>19</v>
      </c>
      <c r="D93" s="45" t="s">
        <v>732</v>
      </c>
    </row>
    <row r="94" spans="1:4" hidden="1">
      <c r="A94" s="13"/>
      <c r="B94" s="3"/>
      <c r="C94" s="21" t="s">
        <v>19</v>
      </c>
      <c r="D94" s="45" t="s">
        <v>732</v>
      </c>
    </row>
    <row r="95" spans="1:4" hidden="1">
      <c r="A95" s="13"/>
      <c r="B95" s="3"/>
      <c r="C95" s="21" t="s">
        <v>19</v>
      </c>
      <c r="D95" s="45" t="s">
        <v>732</v>
      </c>
    </row>
    <row r="96" spans="1:4" hidden="1">
      <c r="A96" s="13"/>
      <c r="B96" s="3"/>
      <c r="C96" s="21" t="s">
        <v>19</v>
      </c>
      <c r="D96" s="45" t="s">
        <v>732</v>
      </c>
    </row>
    <row r="97" spans="1:4" hidden="1">
      <c r="A97" s="13"/>
      <c r="B97" s="3"/>
      <c r="C97" s="21" t="s">
        <v>19</v>
      </c>
      <c r="D97" s="45" t="s">
        <v>732</v>
      </c>
    </row>
    <row r="98" spans="1:4" hidden="1">
      <c r="A98" s="13"/>
      <c r="B98" s="3"/>
      <c r="C98" s="21" t="s">
        <v>19</v>
      </c>
      <c r="D98" s="45" t="s">
        <v>732</v>
      </c>
    </row>
    <row r="99" spans="1:4" hidden="1">
      <c r="A99" s="13"/>
      <c r="B99" s="3"/>
      <c r="C99" s="21" t="s">
        <v>19</v>
      </c>
      <c r="D99" s="45" t="s">
        <v>732</v>
      </c>
    </row>
    <row r="100" spans="1:4" hidden="1">
      <c r="A100" s="13"/>
      <c r="B100" s="3"/>
      <c r="C100" s="21" t="s">
        <v>19</v>
      </c>
      <c r="D100" s="45" t="s">
        <v>732</v>
      </c>
    </row>
    <row r="101" spans="1:4" hidden="1">
      <c r="A101" s="13"/>
      <c r="B101" s="3"/>
      <c r="C101" s="21" t="s">
        <v>19</v>
      </c>
      <c r="D101" s="45" t="s">
        <v>732</v>
      </c>
    </row>
    <row r="102" spans="1:4" hidden="1">
      <c r="A102" s="13"/>
      <c r="B102" s="3"/>
      <c r="C102" s="21" t="s">
        <v>19</v>
      </c>
      <c r="D102" s="45" t="s">
        <v>732</v>
      </c>
    </row>
    <row r="103" spans="1:4" hidden="1">
      <c r="A103" s="13"/>
      <c r="B103" s="3"/>
      <c r="C103" s="21" t="s">
        <v>19</v>
      </c>
      <c r="D103" s="45" t="s">
        <v>732</v>
      </c>
    </row>
    <row r="104" spans="1:4" hidden="1">
      <c r="A104" s="13"/>
      <c r="B104" s="3"/>
      <c r="C104" s="21" t="s">
        <v>19</v>
      </c>
      <c r="D104" s="45" t="s">
        <v>732</v>
      </c>
    </row>
    <row r="105" spans="1:4" hidden="1">
      <c r="A105" s="13"/>
      <c r="B105" s="3"/>
      <c r="C105" s="21" t="s">
        <v>19</v>
      </c>
      <c r="D105" s="45" t="s">
        <v>732</v>
      </c>
    </row>
    <row r="106" spans="1:4" hidden="1">
      <c r="A106" s="13"/>
      <c r="B106" s="3"/>
      <c r="C106" s="21" t="s">
        <v>19</v>
      </c>
      <c r="D106" s="45" t="s">
        <v>732</v>
      </c>
    </row>
    <row r="107" spans="1:4" hidden="1">
      <c r="A107" s="13"/>
      <c r="B107" s="3"/>
      <c r="C107" s="21" t="s">
        <v>19</v>
      </c>
      <c r="D107" s="45" t="s">
        <v>732</v>
      </c>
    </row>
    <row r="108" spans="1:4" hidden="1">
      <c r="A108" s="13"/>
      <c r="B108" s="3"/>
      <c r="C108" s="21" t="s">
        <v>19</v>
      </c>
      <c r="D108" s="45" t="s">
        <v>732</v>
      </c>
    </row>
    <row r="109" spans="1:4" hidden="1">
      <c r="A109" s="13"/>
      <c r="B109" s="3"/>
      <c r="C109" s="21" t="s">
        <v>19</v>
      </c>
      <c r="D109" s="45" t="s">
        <v>732</v>
      </c>
    </row>
    <row r="110" spans="1:4" hidden="1">
      <c r="A110" s="13"/>
      <c r="B110" s="3"/>
      <c r="C110" s="21" t="s">
        <v>19</v>
      </c>
      <c r="D110" s="45" t="s">
        <v>732</v>
      </c>
    </row>
    <row r="111" spans="1:4" hidden="1">
      <c r="A111" s="13"/>
      <c r="B111" s="3"/>
      <c r="C111" s="21" t="s">
        <v>19</v>
      </c>
      <c r="D111" s="45" t="s">
        <v>732</v>
      </c>
    </row>
    <row r="112" spans="1:4" hidden="1">
      <c r="A112" s="13"/>
      <c r="B112" s="3"/>
      <c r="C112" s="21" t="s">
        <v>19</v>
      </c>
      <c r="D112" s="45" t="s">
        <v>732</v>
      </c>
    </row>
    <row r="113" spans="1:4" hidden="1">
      <c r="A113" s="13"/>
      <c r="B113" s="3"/>
      <c r="C113" s="21" t="s">
        <v>19</v>
      </c>
      <c r="D113" s="45" t="s">
        <v>732</v>
      </c>
    </row>
    <row r="114" spans="1:4" hidden="1">
      <c r="A114" s="13"/>
      <c r="B114" s="3"/>
      <c r="C114" s="21" t="s">
        <v>19</v>
      </c>
      <c r="D114" s="45" t="s">
        <v>732</v>
      </c>
    </row>
    <row r="115" spans="1:4" hidden="1">
      <c r="A115" s="13"/>
      <c r="B115" s="3"/>
      <c r="C115" s="21" t="s">
        <v>19</v>
      </c>
      <c r="D115" s="45" t="s">
        <v>732</v>
      </c>
    </row>
    <row r="116" spans="1:4" hidden="1">
      <c r="A116" s="13"/>
      <c r="B116" s="3"/>
      <c r="C116" s="21" t="s">
        <v>19</v>
      </c>
      <c r="D116" s="45" t="s">
        <v>732</v>
      </c>
    </row>
    <row r="117" spans="1:4" hidden="1">
      <c r="A117" s="13"/>
      <c r="B117" s="3"/>
      <c r="C117" s="21" t="s">
        <v>19</v>
      </c>
      <c r="D117" s="45" t="s">
        <v>732</v>
      </c>
    </row>
    <row r="118" spans="1:4" hidden="1">
      <c r="A118" s="13"/>
      <c r="B118" s="3"/>
      <c r="C118" s="21" t="s">
        <v>19</v>
      </c>
      <c r="D118" s="45" t="s">
        <v>732</v>
      </c>
    </row>
    <row r="119" spans="1:4" hidden="1">
      <c r="A119" s="13"/>
      <c r="B119" s="3"/>
      <c r="C119" s="21" t="s">
        <v>19</v>
      </c>
      <c r="D119" s="45" t="s">
        <v>732</v>
      </c>
    </row>
    <row r="120" spans="1:4" hidden="1">
      <c r="A120" s="13"/>
      <c r="B120" s="3"/>
      <c r="C120" s="21" t="s">
        <v>19</v>
      </c>
      <c r="D120" s="45" t="s">
        <v>732</v>
      </c>
    </row>
    <row r="121" spans="1:4" hidden="1">
      <c r="A121" s="13"/>
      <c r="B121" s="3"/>
      <c r="C121" s="21" t="s">
        <v>19</v>
      </c>
      <c r="D121" s="45" t="s">
        <v>732</v>
      </c>
    </row>
    <row r="122" spans="1:4" hidden="1">
      <c r="A122" s="13"/>
      <c r="B122" s="3"/>
      <c r="C122" s="21" t="s">
        <v>19</v>
      </c>
      <c r="D122" s="45" t="s">
        <v>732</v>
      </c>
    </row>
    <row r="123" spans="1:4" hidden="1">
      <c r="A123" s="13"/>
      <c r="B123" s="3"/>
      <c r="C123" s="21" t="s">
        <v>19</v>
      </c>
      <c r="D123" s="45" t="s">
        <v>732</v>
      </c>
    </row>
    <row r="124" spans="1:4" hidden="1">
      <c r="A124" s="13"/>
      <c r="B124" s="3"/>
      <c r="C124" s="21" t="s">
        <v>19</v>
      </c>
      <c r="D124" s="45" t="s">
        <v>732</v>
      </c>
    </row>
    <row r="125" spans="1:4" hidden="1">
      <c r="A125" s="13"/>
      <c r="B125" s="3"/>
      <c r="C125" s="21" t="s">
        <v>19</v>
      </c>
      <c r="D125" s="45" t="s">
        <v>732</v>
      </c>
    </row>
    <row r="126" spans="1:4" hidden="1">
      <c r="A126" s="13"/>
      <c r="B126" s="3"/>
      <c r="C126" s="21" t="s">
        <v>19</v>
      </c>
      <c r="D126" s="45" t="s">
        <v>732</v>
      </c>
    </row>
    <row r="127" spans="1:4" hidden="1">
      <c r="A127" s="13"/>
      <c r="B127" s="3"/>
      <c r="C127" s="21" t="s">
        <v>19</v>
      </c>
      <c r="D127" s="45" t="s">
        <v>732</v>
      </c>
    </row>
    <row r="128" spans="1:4" hidden="1">
      <c r="A128" s="13"/>
      <c r="B128" s="3"/>
      <c r="C128" s="21" t="s">
        <v>19</v>
      </c>
      <c r="D128" s="45" t="s">
        <v>732</v>
      </c>
    </row>
    <row r="129" spans="1:4" hidden="1">
      <c r="A129" s="13"/>
      <c r="B129" s="3"/>
      <c r="C129" s="21" t="s">
        <v>19</v>
      </c>
      <c r="D129" s="45" t="s">
        <v>732</v>
      </c>
    </row>
    <row r="130" spans="1:4" hidden="1">
      <c r="A130" s="13"/>
      <c r="B130" s="3"/>
      <c r="C130" s="21" t="s">
        <v>19</v>
      </c>
      <c r="D130" s="45" t="s">
        <v>732</v>
      </c>
    </row>
    <row r="131" spans="1:4" hidden="1">
      <c r="A131" s="13"/>
      <c r="B131" s="3"/>
      <c r="C131" s="21" t="s">
        <v>19</v>
      </c>
      <c r="D131" s="45" t="s">
        <v>732</v>
      </c>
    </row>
    <row r="132" spans="1:4" hidden="1">
      <c r="A132" s="13"/>
      <c r="B132" s="3"/>
      <c r="C132" s="21" t="s">
        <v>19</v>
      </c>
      <c r="D132" s="45" t="s">
        <v>732</v>
      </c>
    </row>
    <row r="133" spans="1:4" hidden="1">
      <c r="A133" s="13"/>
      <c r="B133" s="3"/>
      <c r="C133" s="21" t="s">
        <v>19</v>
      </c>
      <c r="D133" s="45" t="s">
        <v>732</v>
      </c>
    </row>
    <row r="134" spans="1:4" hidden="1">
      <c r="A134" s="13"/>
      <c r="B134" s="3"/>
      <c r="C134" s="21" t="s">
        <v>19</v>
      </c>
      <c r="D134" s="45" t="s">
        <v>732</v>
      </c>
    </row>
    <row r="135" spans="1:4" hidden="1">
      <c r="A135" s="13"/>
      <c r="B135" s="3"/>
      <c r="C135" s="21" t="s">
        <v>19</v>
      </c>
      <c r="D135" s="45" t="s">
        <v>732</v>
      </c>
    </row>
    <row r="136" spans="1:4" hidden="1">
      <c r="A136" s="13"/>
      <c r="B136" s="3"/>
      <c r="C136" s="21" t="s">
        <v>19</v>
      </c>
      <c r="D136" s="45" t="s">
        <v>732</v>
      </c>
    </row>
    <row r="137" spans="1:4" hidden="1">
      <c r="A137" s="13"/>
      <c r="B137" s="3"/>
      <c r="C137" s="21" t="s">
        <v>19</v>
      </c>
      <c r="D137" s="45" t="s">
        <v>732</v>
      </c>
    </row>
    <row r="138" spans="1:4" hidden="1">
      <c r="A138" s="13"/>
      <c r="B138" s="3"/>
      <c r="C138" s="21" t="s">
        <v>19</v>
      </c>
      <c r="D138" s="45" t="s">
        <v>732</v>
      </c>
    </row>
    <row r="139" spans="1:4" hidden="1">
      <c r="A139" s="13"/>
      <c r="B139" s="3"/>
      <c r="C139" s="21" t="s">
        <v>19</v>
      </c>
      <c r="D139" s="45" t="s">
        <v>732</v>
      </c>
    </row>
    <row r="140" spans="1:4" hidden="1">
      <c r="A140" s="13"/>
      <c r="B140" s="3"/>
      <c r="C140" s="21" t="s">
        <v>19</v>
      </c>
      <c r="D140" s="45" t="s">
        <v>732</v>
      </c>
    </row>
    <row r="141" spans="1:4" hidden="1">
      <c r="A141" s="13"/>
      <c r="B141" s="3"/>
      <c r="C141" s="21" t="s">
        <v>19</v>
      </c>
      <c r="D141" s="45" t="s">
        <v>732</v>
      </c>
    </row>
    <row r="142" spans="1:4" hidden="1">
      <c r="A142" s="13"/>
      <c r="B142" s="3"/>
      <c r="C142" s="21" t="s">
        <v>19</v>
      </c>
      <c r="D142" s="45" t="s">
        <v>732</v>
      </c>
    </row>
    <row r="143" spans="1:4" hidden="1">
      <c r="A143" s="13"/>
      <c r="B143" s="3"/>
      <c r="C143" s="21" t="s">
        <v>19</v>
      </c>
      <c r="D143" s="45" t="s">
        <v>732</v>
      </c>
    </row>
    <row r="144" spans="1:4" hidden="1">
      <c r="A144" s="13"/>
      <c r="B144" s="3"/>
      <c r="C144" s="21" t="s">
        <v>19</v>
      </c>
      <c r="D144" s="45" t="s">
        <v>732</v>
      </c>
    </row>
    <row r="145" spans="1:4" hidden="1">
      <c r="A145" s="13"/>
      <c r="B145" s="3"/>
      <c r="C145" s="21" t="s">
        <v>19</v>
      </c>
      <c r="D145" s="45" t="s">
        <v>732</v>
      </c>
    </row>
    <row r="146" spans="1:4" hidden="1">
      <c r="A146" s="13"/>
      <c r="B146" s="3"/>
      <c r="C146" s="21" t="s">
        <v>19</v>
      </c>
      <c r="D146" s="45" t="s">
        <v>732</v>
      </c>
    </row>
    <row r="147" spans="1:4" hidden="1">
      <c r="A147" s="13"/>
      <c r="B147" s="3"/>
      <c r="C147" s="21" t="s">
        <v>19</v>
      </c>
      <c r="D147" s="45" t="s">
        <v>732</v>
      </c>
    </row>
    <row r="148" spans="1:4" hidden="1">
      <c r="A148" s="13"/>
      <c r="B148" s="3"/>
      <c r="C148" s="21" t="s">
        <v>19</v>
      </c>
      <c r="D148" s="45" t="s">
        <v>732</v>
      </c>
    </row>
    <row r="149" spans="1:4" hidden="1">
      <c r="A149" s="13"/>
      <c r="B149" s="3"/>
      <c r="C149" s="21" t="s">
        <v>19</v>
      </c>
      <c r="D149" s="45" t="s">
        <v>732</v>
      </c>
    </row>
    <row r="150" spans="1:4" hidden="1">
      <c r="A150" s="13"/>
      <c r="B150" s="3"/>
      <c r="C150" s="21" t="s">
        <v>19</v>
      </c>
      <c r="D150" s="45" t="s">
        <v>732</v>
      </c>
    </row>
    <row r="151" spans="1:4" hidden="1">
      <c r="A151" s="13"/>
      <c r="B151" s="3"/>
      <c r="C151" s="21" t="s">
        <v>19</v>
      </c>
      <c r="D151" s="45" t="s">
        <v>732</v>
      </c>
    </row>
    <row r="152" spans="1:4" hidden="1">
      <c r="A152" s="13"/>
      <c r="B152" s="3"/>
      <c r="C152" s="21" t="s">
        <v>19</v>
      </c>
      <c r="D152" s="45" t="s">
        <v>732</v>
      </c>
    </row>
    <row r="153" spans="1:4" hidden="1">
      <c r="A153" s="13"/>
      <c r="B153" s="3"/>
      <c r="C153" s="21" t="s">
        <v>19</v>
      </c>
      <c r="D153" s="45" t="s">
        <v>732</v>
      </c>
    </row>
    <row r="154" spans="1:4" hidden="1">
      <c r="A154" s="13"/>
      <c r="B154" s="3"/>
      <c r="C154" s="21" t="s">
        <v>19</v>
      </c>
      <c r="D154" s="45" t="s">
        <v>732</v>
      </c>
    </row>
    <row r="155" spans="1:4" hidden="1">
      <c r="A155" s="13"/>
      <c r="B155" s="38"/>
      <c r="C155" s="21" t="s">
        <v>19</v>
      </c>
      <c r="D155" s="45" t="s">
        <v>732</v>
      </c>
    </row>
    <row r="156" spans="1:4" hidden="1">
      <c r="A156" s="13"/>
      <c r="B156" s="23"/>
      <c r="C156" s="21" t="s">
        <v>19</v>
      </c>
      <c r="D156" s="45" t="s">
        <v>732</v>
      </c>
    </row>
    <row r="157" spans="1:4" hidden="1">
      <c r="A157" s="13"/>
      <c r="B157" s="23"/>
      <c r="C157" s="21" t="s">
        <v>19</v>
      </c>
      <c r="D157" s="45" t="s">
        <v>732</v>
      </c>
    </row>
    <row r="158" spans="1:4" hidden="1">
      <c r="A158" s="13"/>
      <c r="B158" s="23"/>
      <c r="C158" s="21" t="s">
        <v>19</v>
      </c>
      <c r="D158" s="45" t="s">
        <v>732</v>
      </c>
    </row>
    <row r="159" spans="1:4" hidden="1">
      <c r="A159" s="13"/>
      <c r="B159" s="23"/>
      <c r="C159" s="21" t="s">
        <v>19</v>
      </c>
      <c r="D159" s="45" t="s">
        <v>732</v>
      </c>
    </row>
    <row r="160" spans="1:4" hidden="1">
      <c r="A160" s="13"/>
      <c r="B160" s="23"/>
      <c r="C160" s="21" t="s">
        <v>19</v>
      </c>
      <c r="D160" s="45" t="s">
        <v>732</v>
      </c>
    </row>
    <row r="161" spans="1:4" hidden="1">
      <c r="A161" s="13"/>
      <c r="B161" s="23"/>
      <c r="C161" s="21" t="s">
        <v>19</v>
      </c>
      <c r="D161" s="45" t="s">
        <v>732</v>
      </c>
    </row>
    <row r="162" spans="1:4" hidden="1">
      <c r="A162" s="13"/>
      <c r="B162" s="23"/>
      <c r="C162" s="21" t="s">
        <v>19</v>
      </c>
      <c r="D162" s="45" t="s">
        <v>732</v>
      </c>
    </row>
    <row r="163" spans="1:4" hidden="1">
      <c r="A163" s="11" t="s">
        <v>8</v>
      </c>
      <c r="B163" s="15"/>
      <c r="C163" s="21" t="s">
        <v>19</v>
      </c>
      <c r="D163" s="45" t="s">
        <v>732</v>
      </c>
    </row>
    <row r="164" spans="1:4" hidden="1">
      <c r="A164" s="13" t="s">
        <v>9</v>
      </c>
      <c r="B164" s="3"/>
      <c r="C164" s="21" t="s">
        <v>19</v>
      </c>
      <c r="D164" s="45" t="s">
        <v>732</v>
      </c>
    </row>
    <row r="165" spans="1:4" hidden="1">
      <c r="A165" s="13"/>
      <c r="B165" s="3"/>
      <c r="C165" s="21" t="s">
        <v>19</v>
      </c>
      <c r="D165" s="45" t="s">
        <v>732</v>
      </c>
    </row>
    <row r="166" spans="1:4" ht="51" hidden="1">
      <c r="A166" s="11" t="s">
        <v>10</v>
      </c>
      <c r="B166" s="15"/>
      <c r="C166" s="21" t="s">
        <v>19</v>
      </c>
      <c r="D166" s="45" t="s">
        <v>732</v>
      </c>
    </row>
    <row r="167" spans="1:4" hidden="1">
      <c r="A167" s="13"/>
      <c r="B167" s="3"/>
      <c r="C167" s="21" t="s">
        <v>19</v>
      </c>
      <c r="D167" s="45" t="s">
        <v>732</v>
      </c>
    </row>
    <row r="168" spans="1:4" hidden="1">
      <c r="A168" s="13"/>
      <c r="B168" s="3"/>
      <c r="C168" s="21" t="s">
        <v>19</v>
      </c>
      <c r="D168" s="45" t="s">
        <v>732</v>
      </c>
    </row>
    <row r="169" spans="1:4" hidden="1">
      <c r="A169" s="13"/>
      <c r="B169" s="3"/>
      <c r="C169" s="21" t="s">
        <v>19</v>
      </c>
      <c r="D169" s="45" t="s">
        <v>732</v>
      </c>
    </row>
    <row r="170" spans="1:4" hidden="1">
      <c r="A170" s="13"/>
      <c r="B170" s="3"/>
      <c r="C170" s="21" t="s">
        <v>19</v>
      </c>
      <c r="D170" s="45" t="s">
        <v>732</v>
      </c>
    </row>
    <row r="171" spans="1:4" hidden="1">
      <c r="A171" s="13"/>
      <c r="B171" s="3"/>
      <c r="C171" s="21" t="s">
        <v>19</v>
      </c>
      <c r="D171" s="45" t="s">
        <v>732</v>
      </c>
    </row>
    <row r="172" spans="1:4" hidden="1">
      <c r="A172" s="13"/>
      <c r="B172" s="3"/>
      <c r="C172" s="21" t="s">
        <v>19</v>
      </c>
      <c r="D172" s="45" t="s">
        <v>732</v>
      </c>
    </row>
    <row r="173" spans="1:4" hidden="1">
      <c r="A173" s="13"/>
      <c r="B173" s="3"/>
      <c r="C173" s="21" t="s">
        <v>19</v>
      </c>
      <c r="D173" s="45" t="s">
        <v>732</v>
      </c>
    </row>
    <row r="174" spans="1:4" hidden="1">
      <c r="A174" s="13"/>
      <c r="B174" s="3"/>
      <c r="C174" s="21" t="s">
        <v>19</v>
      </c>
      <c r="D174" s="45" t="s">
        <v>732</v>
      </c>
    </row>
    <row r="175" spans="1:4" hidden="1">
      <c r="A175" s="13"/>
      <c r="B175" s="3"/>
      <c r="C175" s="21" t="s">
        <v>19</v>
      </c>
      <c r="D175" s="45" t="s">
        <v>732</v>
      </c>
    </row>
    <row r="176" spans="1:4" hidden="1">
      <c r="A176" s="13"/>
      <c r="B176" s="3"/>
      <c r="C176" s="21" t="s">
        <v>19</v>
      </c>
      <c r="D176" s="45" t="s">
        <v>732</v>
      </c>
    </row>
    <row r="177" spans="1:4" ht="38.25" hidden="1">
      <c r="A177" s="11" t="s">
        <v>11</v>
      </c>
      <c r="B177" s="15"/>
      <c r="C177" s="21" t="s">
        <v>19</v>
      </c>
      <c r="D177" s="45" t="s">
        <v>732</v>
      </c>
    </row>
    <row r="178" spans="1:4" ht="38.25" hidden="1">
      <c r="A178" s="13" t="s">
        <v>12</v>
      </c>
      <c r="B178" s="15"/>
      <c r="C178" s="21" t="s">
        <v>19</v>
      </c>
      <c r="D178" s="45" t="s">
        <v>732</v>
      </c>
    </row>
    <row r="179" spans="1:4" hidden="1">
      <c r="A179" s="13" t="s">
        <v>18</v>
      </c>
      <c r="B179" s="3"/>
      <c r="C179" s="21" t="s">
        <v>19</v>
      </c>
      <c r="D179" s="45" t="s">
        <v>732</v>
      </c>
    </row>
    <row r="180" spans="1:4" hidden="1">
      <c r="A180" s="40"/>
      <c r="B180" s="3"/>
      <c r="C180" s="21" t="s">
        <v>19</v>
      </c>
      <c r="D180" s="45" t="s">
        <v>732</v>
      </c>
    </row>
    <row r="181" spans="1:4" hidden="1">
      <c r="A181" s="31"/>
      <c r="B181" s="3"/>
      <c r="C181" s="21" t="s">
        <v>19</v>
      </c>
      <c r="D181" s="45" t="s">
        <v>732</v>
      </c>
    </row>
    <row r="182" spans="1:4" hidden="1">
      <c r="A182" s="13"/>
      <c r="B182" s="3"/>
      <c r="C182" s="21" t="s">
        <v>19</v>
      </c>
      <c r="D182" s="45" t="s">
        <v>732</v>
      </c>
    </row>
    <row r="183" spans="1:4" hidden="1">
      <c r="A183" s="42"/>
      <c r="B183" s="3"/>
      <c r="C183" s="21" t="s">
        <v>19</v>
      </c>
      <c r="D183" s="45" t="s">
        <v>732</v>
      </c>
    </row>
    <row r="184" spans="1:4" hidden="1">
      <c r="A184" s="42"/>
      <c r="B184" s="32"/>
      <c r="C184" s="21" t="s">
        <v>19</v>
      </c>
      <c r="D184" s="45" t="s">
        <v>732</v>
      </c>
    </row>
    <row r="185" spans="1:4" hidden="1">
      <c r="A185" s="42"/>
      <c r="B185" s="32"/>
      <c r="C185" s="21" t="s">
        <v>19</v>
      </c>
      <c r="D185" s="45" t="s">
        <v>732</v>
      </c>
    </row>
    <row r="186" spans="1:4" hidden="1">
      <c r="A186" s="42"/>
      <c r="B186" s="32"/>
      <c r="C186" s="21" t="s">
        <v>19</v>
      </c>
      <c r="D186" s="45" t="s">
        <v>732</v>
      </c>
    </row>
    <row r="187" spans="1:4" hidden="1">
      <c r="A187" s="42"/>
      <c r="B187" s="32"/>
      <c r="C187" s="21" t="s">
        <v>19</v>
      </c>
      <c r="D187" s="45" t="s">
        <v>732</v>
      </c>
    </row>
    <row r="188" spans="1:4" hidden="1">
      <c r="A188" s="13"/>
      <c r="B188" s="32"/>
      <c r="C188" s="21" t="s">
        <v>19</v>
      </c>
      <c r="D188" s="45" t="s">
        <v>732</v>
      </c>
    </row>
    <row r="189" spans="1:4" hidden="1">
      <c r="A189" s="13"/>
      <c r="B189" s="32"/>
      <c r="C189" s="21" t="s">
        <v>19</v>
      </c>
      <c r="D189" s="45" t="s">
        <v>732</v>
      </c>
    </row>
    <row r="190" spans="1:4" hidden="1">
      <c r="A190" s="13"/>
      <c r="B190" s="33"/>
      <c r="C190" s="21" t="s">
        <v>19</v>
      </c>
      <c r="D190" s="45" t="s">
        <v>732</v>
      </c>
    </row>
    <row r="191" spans="1:4" hidden="1">
      <c r="A191" s="13"/>
      <c r="B191" s="34"/>
      <c r="C191" s="21" t="s">
        <v>19</v>
      </c>
      <c r="D191" s="45" t="s">
        <v>732</v>
      </c>
    </row>
    <row r="192" spans="1:4" hidden="1">
      <c r="A192" s="13"/>
      <c r="B192" s="35"/>
      <c r="C192" s="21" t="s">
        <v>19</v>
      </c>
      <c r="D192" s="45" t="s">
        <v>732</v>
      </c>
    </row>
    <row r="193" spans="1:4" hidden="1">
      <c r="A193" s="13"/>
      <c r="B193" s="35"/>
      <c r="C193" s="21" t="s">
        <v>19</v>
      </c>
      <c r="D193" s="45" t="s">
        <v>732</v>
      </c>
    </row>
    <row r="194" spans="1:4" hidden="1">
      <c r="A194" s="13"/>
      <c r="B194" s="35"/>
      <c r="C194" s="21" t="s">
        <v>19</v>
      </c>
      <c r="D194" s="45" t="s">
        <v>732</v>
      </c>
    </row>
    <row r="195" spans="1:4" hidden="1">
      <c r="A195" s="13"/>
      <c r="B195" s="35"/>
      <c r="C195" s="21" t="s">
        <v>19</v>
      </c>
      <c r="D195" s="45" t="s">
        <v>732</v>
      </c>
    </row>
    <row r="196" spans="1:4" hidden="1">
      <c r="A196" s="13"/>
      <c r="B196" s="35"/>
      <c r="C196" s="21" t="s">
        <v>19</v>
      </c>
      <c r="D196" s="45" t="s">
        <v>732</v>
      </c>
    </row>
    <row r="197" spans="1:4" hidden="1">
      <c r="A197" s="13"/>
      <c r="B197" s="35"/>
      <c r="C197" s="21" t="s">
        <v>19</v>
      </c>
      <c r="D197" s="45" t="s">
        <v>732</v>
      </c>
    </row>
    <row r="198" spans="1:4" hidden="1">
      <c r="A198" s="13"/>
      <c r="B198" s="35"/>
      <c r="C198" s="21" t="s">
        <v>19</v>
      </c>
      <c r="D198" s="45" t="s">
        <v>732</v>
      </c>
    </row>
    <row r="199" spans="1:4" hidden="1">
      <c r="A199" s="13"/>
      <c r="B199" s="35"/>
      <c r="C199" s="21" t="s">
        <v>19</v>
      </c>
      <c r="D199" s="45" t="s">
        <v>732</v>
      </c>
    </row>
    <row r="200" spans="1:4" hidden="1">
      <c r="A200" s="13"/>
      <c r="B200" s="35"/>
      <c r="C200" s="21" t="s">
        <v>19</v>
      </c>
      <c r="D200" s="45" t="s">
        <v>732</v>
      </c>
    </row>
    <row r="201" spans="1:4" hidden="1">
      <c r="A201" s="13"/>
      <c r="B201" s="35"/>
      <c r="C201" s="21" t="s">
        <v>19</v>
      </c>
      <c r="D201" s="45" t="s">
        <v>732</v>
      </c>
    </row>
    <row r="202" spans="1:4" hidden="1">
      <c r="A202" s="13"/>
      <c r="B202" s="35"/>
      <c r="C202" s="21" t="s">
        <v>19</v>
      </c>
      <c r="D202" s="45" t="s">
        <v>732</v>
      </c>
    </row>
    <row r="203" spans="1:4" hidden="1">
      <c r="A203" s="13"/>
      <c r="B203" s="35"/>
      <c r="C203" s="21" t="s">
        <v>19</v>
      </c>
      <c r="D203" s="45" t="s">
        <v>732</v>
      </c>
    </row>
    <row r="204" spans="1:4" hidden="1">
      <c r="A204" s="13"/>
      <c r="B204" s="35"/>
      <c r="C204" s="21" t="s">
        <v>19</v>
      </c>
      <c r="D204" s="45" t="s">
        <v>732</v>
      </c>
    </row>
    <row r="205" spans="1:4" hidden="1">
      <c r="A205" s="13"/>
      <c r="B205" s="35"/>
      <c r="C205" s="21" t="s">
        <v>19</v>
      </c>
      <c r="D205" s="45" t="s">
        <v>732</v>
      </c>
    </row>
    <row r="206" spans="1:4" hidden="1">
      <c r="A206" s="13"/>
      <c r="B206" s="35"/>
      <c r="C206" s="21" t="s">
        <v>19</v>
      </c>
      <c r="D206" s="45" t="s">
        <v>732</v>
      </c>
    </row>
    <row r="207" spans="1:4" hidden="1">
      <c r="A207" s="13"/>
      <c r="B207" s="35"/>
      <c r="C207" s="21" t="s">
        <v>19</v>
      </c>
      <c r="D207" s="45" t="s">
        <v>732</v>
      </c>
    </row>
    <row r="208" spans="1:4" hidden="1">
      <c r="A208" s="13"/>
      <c r="B208" s="35"/>
      <c r="C208" s="21" t="s">
        <v>19</v>
      </c>
      <c r="D208" s="45" t="s">
        <v>732</v>
      </c>
    </row>
    <row r="209" spans="1:4" hidden="1">
      <c r="A209" s="13"/>
      <c r="B209" s="35"/>
      <c r="C209" s="21" t="s">
        <v>19</v>
      </c>
      <c r="D209" s="45" t="s">
        <v>732</v>
      </c>
    </row>
    <row r="210" spans="1:4" hidden="1">
      <c r="A210" s="13"/>
      <c r="B210" s="35"/>
      <c r="C210" s="21" t="s">
        <v>19</v>
      </c>
      <c r="D210" s="45" t="s">
        <v>732</v>
      </c>
    </row>
    <row r="211" spans="1:4" hidden="1">
      <c r="A211" s="36"/>
      <c r="B211" s="30"/>
      <c r="C211" s="21" t="s">
        <v>19</v>
      </c>
      <c r="D211" s="45" t="s">
        <v>732</v>
      </c>
    </row>
    <row r="212" spans="1:4" ht="15" hidden="1">
      <c r="A212" s="24"/>
      <c r="B212" s="203"/>
      <c r="C212" s="21" t="s">
        <v>19</v>
      </c>
      <c r="D212" s="45" t="s">
        <v>732</v>
      </c>
    </row>
    <row r="213" spans="1:4" ht="15" hidden="1">
      <c r="A213" s="24"/>
      <c r="B213" s="203"/>
      <c r="C213" s="21" t="s">
        <v>19</v>
      </c>
      <c r="D213" s="45" t="s">
        <v>732</v>
      </c>
    </row>
    <row r="214" spans="1:4" ht="15" hidden="1">
      <c r="A214" s="24"/>
      <c r="B214" s="203"/>
      <c r="C214" s="21" t="s">
        <v>19</v>
      </c>
      <c r="D214" s="45" t="s">
        <v>732</v>
      </c>
    </row>
    <row r="215" spans="1:4" ht="15" hidden="1">
      <c r="A215" s="24"/>
      <c r="B215" s="203"/>
      <c r="C215" s="21" t="s">
        <v>19</v>
      </c>
      <c r="D215" s="45" t="s">
        <v>732</v>
      </c>
    </row>
    <row r="216" spans="1:4" ht="15">
      <c r="A216" s="24"/>
      <c r="B216" s="203"/>
      <c r="C216" s="21" t="s">
        <v>19</v>
      </c>
      <c r="D216" s="45" t="s">
        <v>732</v>
      </c>
    </row>
    <row r="217" spans="1:4">
      <c r="A217" s="13" t="s">
        <v>13</v>
      </c>
      <c r="B217" s="3"/>
      <c r="C217" s="21" t="s">
        <v>19</v>
      </c>
      <c r="D217" s="45" t="s">
        <v>732</v>
      </c>
    </row>
    <row r="218" spans="1:4">
      <c r="A218" s="13"/>
      <c r="B218" s="3"/>
      <c r="C218" s="21" t="s">
        <v>19</v>
      </c>
      <c r="D218" s="45" t="s">
        <v>732</v>
      </c>
    </row>
    <row r="219" spans="1:4">
      <c r="A219" s="10"/>
      <c r="B219" s="3"/>
      <c r="C219" s="21" t="s">
        <v>19</v>
      </c>
      <c r="D219" s="45" t="s">
        <v>732</v>
      </c>
    </row>
    <row r="220" spans="1:4">
      <c r="A220" s="41"/>
      <c r="B220" s="3">
        <v>2889000</v>
      </c>
      <c r="C220" s="21" t="s">
        <v>19</v>
      </c>
      <c r="D220" s="45" t="s">
        <v>732</v>
      </c>
    </row>
    <row r="221" spans="1:4" ht="13.5" thickBot="1">
      <c r="A221" s="27" t="s">
        <v>14</v>
      </c>
      <c r="B221" s="43">
        <f>B7+B13+B80</f>
        <v>81790288.190000013</v>
      </c>
      <c r="C221" s="28"/>
      <c r="D221" s="29"/>
    </row>
    <row r="222" spans="1:4">
      <c r="A222" s="217"/>
      <c r="B222" s="217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731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/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>
      <c r="A80" s="11" t="s">
        <v>7</v>
      </c>
      <c r="B80" s="17">
        <f>SUM(B81:B220)</f>
        <v>161950000</v>
      </c>
      <c r="C80" s="12"/>
      <c r="D80" s="14"/>
    </row>
    <row r="81" spans="1:4">
      <c r="A81" s="13"/>
      <c r="B81" s="3">
        <v>143292000</v>
      </c>
      <c r="C81" s="21" t="s">
        <v>19</v>
      </c>
      <c r="D81" s="45" t="s">
        <v>732</v>
      </c>
    </row>
    <row r="82" spans="1:4" hidden="1">
      <c r="A82" s="13"/>
      <c r="B82" s="3"/>
      <c r="C82" s="21" t="s">
        <v>19</v>
      </c>
      <c r="D82" s="45" t="s">
        <v>732</v>
      </c>
    </row>
    <row r="83" spans="1:4" hidden="1">
      <c r="A83" s="13"/>
      <c r="B83" s="3"/>
      <c r="C83" s="21" t="s">
        <v>19</v>
      </c>
      <c r="D83" s="45" t="s">
        <v>732</v>
      </c>
    </row>
    <row r="84" spans="1:4" hidden="1">
      <c r="A84" s="13"/>
      <c r="B84" s="3"/>
      <c r="C84" s="21" t="s">
        <v>19</v>
      </c>
      <c r="D84" s="45" t="s">
        <v>732</v>
      </c>
    </row>
    <row r="85" spans="1:4" hidden="1">
      <c r="A85" s="13"/>
      <c r="B85" s="3"/>
      <c r="C85" s="21" t="s">
        <v>19</v>
      </c>
      <c r="D85" s="45" t="s">
        <v>732</v>
      </c>
    </row>
    <row r="86" spans="1:4" hidden="1">
      <c r="A86" s="13"/>
      <c r="B86" s="3"/>
      <c r="C86" s="21" t="s">
        <v>19</v>
      </c>
      <c r="D86" s="45" t="s">
        <v>732</v>
      </c>
    </row>
    <row r="87" spans="1:4" hidden="1">
      <c r="A87" s="13"/>
      <c r="B87" s="3"/>
      <c r="C87" s="21" t="s">
        <v>19</v>
      </c>
      <c r="D87" s="45" t="s">
        <v>732</v>
      </c>
    </row>
    <row r="88" spans="1:4" hidden="1">
      <c r="A88" s="13"/>
      <c r="B88" s="3"/>
      <c r="C88" s="21" t="s">
        <v>19</v>
      </c>
      <c r="D88" s="45" t="s">
        <v>732</v>
      </c>
    </row>
    <row r="89" spans="1:4" hidden="1">
      <c r="A89" s="13"/>
      <c r="B89" s="3"/>
      <c r="C89" s="21" t="s">
        <v>19</v>
      </c>
      <c r="D89" s="45" t="s">
        <v>732</v>
      </c>
    </row>
    <row r="90" spans="1:4" hidden="1">
      <c r="A90" s="13"/>
      <c r="B90" s="3"/>
      <c r="C90" s="21" t="s">
        <v>19</v>
      </c>
      <c r="D90" s="45" t="s">
        <v>732</v>
      </c>
    </row>
    <row r="91" spans="1:4" hidden="1">
      <c r="A91" s="13"/>
      <c r="B91" s="3"/>
      <c r="C91" s="21" t="s">
        <v>19</v>
      </c>
      <c r="D91" s="45" t="s">
        <v>732</v>
      </c>
    </row>
    <row r="92" spans="1:4" hidden="1">
      <c r="A92" s="13"/>
      <c r="B92" s="3"/>
      <c r="C92" s="21" t="s">
        <v>19</v>
      </c>
      <c r="D92" s="45" t="s">
        <v>732</v>
      </c>
    </row>
    <row r="93" spans="1:4" hidden="1">
      <c r="A93" s="13"/>
      <c r="B93" s="3"/>
      <c r="C93" s="21" t="s">
        <v>19</v>
      </c>
      <c r="D93" s="45" t="s">
        <v>732</v>
      </c>
    </row>
    <row r="94" spans="1:4" hidden="1">
      <c r="A94" s="13"/>
      <c r="B94" s="3"/>
      <c r="C94" s="21" t="s">
        <v>19</v>
      </c>
      <c r="D94" s="45" t="s">
        <v>732</v>
      </c>
    </row>
    <row r="95" spans="1:4" hidden="1">
      <c r="A95" s="13"/>
      <c r="B95" s="3"/>
      <c r="C95" s="21" t="s">
        <v>19</v>
      </c>
      <c r="D95" s="45" t="s">
        <v>732</v>
      </c>
    </row>
    <row r="96" spans="1:4" hidden="1">
      <c r="A96" s="13"/>
      <c r="B96" s="3"/>
      <c r="C96" s="21" t="s">
        <v>19</v>
      </c>
      <c r="D96" s="45" t="s">
        <v>732</v>
      </c>
    </row>
    <row r="97" spans="1:4" hidden="1">
      <c r="A97" s="13"/>
      <c r="B97" s="3"/>
      <c r="C97" s="21" t="s">
        <v>19</v>
      </c>
      <c r="D97" s="45" t="s">
        <v>732</v>
      </c>
    </row>
    <row r="98" spans="1:4" hidden="1">
      <c r="A98" s="13"/>
      <c r="B98" s="3"/>
      <c r="C98" s="21" t="s">
        <v>19</v>
      </c>
      <c r="D98" s="45" t="s">
        <v>732</v>
      </c>
    </row>
    <row r="99" spans="1:4" hidden="1">
      <c r="A99" s="13"/>
      <c r="B99" s="3"/>
      <c r="C99" s="21" t="s">
        <v>19</v>
      </c>
      <c r="D99" s="45" t="s">
        <v>732</v>
      </c>
    </row>
    <row r="100" spans="1:4" hidden="1">
      <c r="A100" s="13"/>
      <c r="B100" s="3"/>
      <c r="C100" s="21" t="s">
        <v>19</v>
      </c>
      <c r="D100" s="45" t="s">
        <v>732</v>
      </c>
    </row>
    <row r="101" spans="1:4" hidden="1">
      <c r="A101" s="13"/>
      <c r="B101" s="3"/>
      <c r="C101" s="21" t="s">
        <v>19</v>
      </c>
      <c r="D101" s="45" t="s">
        <v>732</v>
      </c>
    </row>
    <row r="102" spans="1:4" hidden="1">
      <c r="A102" s="13"/>
      <c r="B102" s="3"/>
      <c r="C102" s="21" t="s">
        <v>19</v>
      </c>
      <c r="D102" s="45" t="s">
        <v>732</v>
      </c>
    </row>
    <row r="103" spans="1:4" hidden="1">
      <c r="A103" s="13"/>
      <c r="B103" s="3"/>
      <c r="C103" s="21" t="s">
        <v>19</v>
      </c>
      <c r="D103" s="45" t="s">
        <v>732</v>
      </c>
    </row>
    <row r="104" spans="1:4" hidden="1">
      <c r="A104" s="13"/>
      <c r="B104" s="3"/>
      <c r="C104" s="21" t="s">
        <v>19</v>
      </c>
      <c r="D104" s="45" t="s">
        <v>732</v>
      </c>
    </row>
    <row r="105" spans="1:4" hidden="1">
      <c r="A105" s="13"/>
      <c r="B105" s="3"/>
      <c r="C105" s="21" t="s">
        <v>19</v>
      </c>
      <c r="D105" s="45" t="s">
        <v>732</v>
      </c>
    </row>
    <row r="106" spans="1:4" hidden="1">
      <c r="A106" s="13"/>
      <c r="B106" s="3"/>
      <c r="C106" s="21" t="s">
        <v>19</v>
      </c>
      <c r="D106" s="45" t="s">
        <v>732</v>
      </c>
    </row>
    <row r="107" spans="1:4" hidden="1">
      <c r="A107" s="13"/>
      <c r="B107" s="3"/>
      <c r="C107" s="21" t="s">
        <v>19</v>
      </c>
      <c r="D107" s="45" t="s">
        <v>732</v>
      </c>
    </row>
    <row r="108" spans="1:4" hidden="1">
      <c r="A108" s="13"/>
      <c r="B108" s="3"/>
      <c r="C108" s="21" t="s">
        <v>19</v>
      </c>
      <c r="D108" s="45" t="s">
        <v>732</v>
      </c>
    </row>
    <row r="109" spans="1:4" hidden="1">
      <c r="A109" s="13"/>
      <c r="B109" s="3"/>
      <c r="C109" s="21" t="s">
        <v>19</v>
      </c>
      <c r="D109" s="45" t="s">
        <v>732</v>
      </c>
    </row>
    <row r="110" spans="1:4" hidden="1">
      <c r="A110" s="13"/>
      <c r="B110" s="3"/>
      <c r="C110" s="21" t="s">
        <v>19</v>
      </c>
      <c r="D110" s="45" t="s">
        <v>732</v>
      </c>
    </row>
    <row r="111" spans="1:4" hidden="1">
      <c r="A111" s="13"/>
      <c r="B111" s="3"/>
      <c r="C111" s="21" t="s">
        <v>19</v>
      </c>
      <c r="D111" s="45" t="s">
        <v>732</v>
      </c>
    </row>
    <row r="112" spans="1:4" hidden="1">
      <c r="A112" s="13"/>
      <c r="B112" s="3"/>
      <c r="C112" s="21" t="s">
        <v>19</v>
      </c>
      <c r="D112" s="45" t="s">
        <v>732</v>
      </c>
    </row>
    <row r="113" spans="1:4" hidden="1">
      <c r="A113" s="13"/>
      <c r="B113" s="3"/>
      <c r="C113" s="21" t="s">
        <v>19</v>
      </c>
      <c r="D113" s="45" t="s">
        <v>732</v>
      </c>
    </row>
    <row r="114" spans="1:4" hidden="1">
      <c r="A114" s="13"/>
      <c r="B114" s="3"/>
      <c r="C114" s="21" t="s">
        <v>19</v>
      </c>
      <c r="D114" s="45" t="s">
        <v>732</v>
      </c>
    </row>
    <row r="115" spans="1:4" hidden="1">
      <c r="A115" s="13"/>
      <c r="B115" s="3"/>
      <c r="C115" s="21" t="s">
        <v>19</v>
      </c>
      <c r="D115" s="45" t="s">
        <v>732</v>
      </c>
    </row>
    <row r="116" spans="1:4" hidden="1">
      <c r="A116" s="13"/>
      <c r="B116" s="3"/>
      <c r="C116" s="21" t="s">
        <v>19</v>
      </c>
      <c r="D116" s="45" t="s">
        <v>732</v>
      </c>
    </row>
    <row r="117" spans="1:4" hidden="1">
      <c r="A117" s="13"/>
      <c r="B117" s="3"/>
      <c r="C117" s="21" t="s">
        <v>19</v>
      </c>
      <c r="D117" s="45" t="s">
        <v>732</v>
      </c>
    </row>
    <row r="118" spans="1:4" hidden="1">
      <c r="A118" s="13"/>
      <c r="B118" s="3"/>
      <c r="C118" s="21" t="s">
        <v>19</v>
      </c>
      <c r="D118" s="45" t="s">
        <v>732</v>
      </c>
    </row>
    <row r="119" spans="1:4" hidden="1">
      <c r="A119" s="13"/>
      <c r="B119" s="3"/>
      <c r="C119" s="21" t="s">
        <v>19</v>
      </c>
      <c r="D119" s="45" t="s">
        <v>732</v>
      </c>
    </row>
    <row r="120" spans="1:4" hidden="1">
      <c r="A120" s="13"/>
      <c r="B120" s="3"/>
      <c r="C120" s="21" t="s">
        <v>19</v>
      </c>
      <c r="D120" s="45" t="s">
        <v>732</v>
      </c>
    </row>
    <row r="121" spans="1:4" hidden="1">
      <c r="A121" s="13"/>
      <c r="B121" s="3"/>
      <c r="C121" s="21" t="s">
        <v>19</v>
      </c>
      <c r="D121" s="45" t="s">
        <v>732</v>
      </c>
    </row>
    <row r="122" spans="1:4" hidden="1">
      <c r="A122" s="13"/>
      <c r="B122" s="3"/>
      <c r="C122" s="21" t="s">
        <v>19</v>
      </c>
      <c r="D122" s="45" t="s">
        <v>732</v>
      </c>
    </row>
    <row r="123" spans="1:4" hidden="1">
      <c r="A123" s="13"/>
      <c r="B123" s="3"/>
      <c r="C123" s="21" t="s">
        <v>19</v>
      </c>
      <c r="D123" s="45" t="s">
        <v>732</v>
      </c>
    </row>
    <row r="124" spans="1:4" hidden="1">
      <c r="A124" s="13"/>
      <c r="B124" s="3"/>
      <c r="C124" s="21" t="s">
        <v>19</v>
      </c>
      <c r="D124" s="45" t="s">
        <v>732</v>
      </c>
    </row>
    <row r="125" spans="1:4" hidden="1">
      <c r="A125" s="13"/>
      <c r="B125" s="3"/>
      <c r="C125" s="21" t="s">
        <v>19</v>
      </c>
      <c r="D125" s="45" t="s">
        <v>732</v>
      </c>
    </row>
    <row r="126" spans="1:4" hidden="1">
      <c r="A126" s="13"/>
      <c r="B126" s="3"/>
      <c r="C126" s="21" t="s">
        <v>19</v>
      </c>
      <c r="D126" s="45" t="s">
        <v>732</v>
      </c>
    </row>
    <row r="127" spans="1:4" hidden="1">
      <c r="A127" s="13"/>
      <c r="B127" s="3"/>
      <c r="C127" s="21" t="s">
        <v>19</v>
      </c>
      <c r="D127" s="45" t="s">
        <v>732</v>
      </c>
    </row>
    <row r="128" spans="1:4" hidden="1">
      <c r="A128" s="13"/>
      <c r="B128" s="3"/>
      <c r="C128" s="21" t="s">
        <v>19</v>
      </c>
      <c r="D128" s="45" t="s">
        <v>732</v>
      </c>
    </row>
    <row r="129" spans="1:4" hidden="1">
      <c r="A129" s="13"/>
      <c r="B129" s="3"/>
      <c r="C129" s="21" t="s">
        <v>19</v>
      </c>
      <c r="D129" s="45" t="s">
        <v>732</v>
      </c>
    </row>
    <row r="130" spans="1:4" hidden="1">
      <c r="A130" s="13"/>
      <c r="B130" s="3"/>
      <c r="C130" s="21" t="s">
        <v>19</v>
      </c>
      <c r="D130" s="45" t="s">
        <v>732</v>
      </c>
    </row>
    <row r="131" spans="1:4" hidden="1">
      <c r="A131" s="13"/>
      <c r="B131" s="3"/>
      <c r="C131" s="21" t="s">
        <v>19</v>
      </c>
      <c r="D131" s="45" t="s">
        <v>732</v>
      </c>
    </row>
    <row r="132" spans="1:4" hidden="1">
      <c r="A132" s="13"/>
      <c r="B132" s="3"/>
      <c r="C132" s="21" t="s">
        <v>19</v>
      </c>
      <c r="D132" s="45" t="s">
        <v>732</v>
      </c>
    </row>
    <row r="133" spans="1:4" hidden="1">
      <c r="A133" s="13"/>
      <c r="B133" s="3"/>
      <c r="C133" s="21" t="s">
        <v>19</v>
      </c>
      <c r="D133" s="45" t="s">
        <v>732</v>
      </c>
    </row>
    <row r="134" spans="1:4" hidden="1">
      <c r="A134" s="13"/>
      <c r="B134" s="3"/>
      <c r="C134" s="21" t="s">
        <v>19</v>
      </c>
      <c r="D134" s="45" t="s">
        <v>732</v>
      </c>
    </row>
    <row r="135" spans="1:4" hidden="1">
      <c r="A135" s="13"/>
      <c r="B135" s="3"/>
      <c r="C135" s="21" t="s">
        <v>19</v>
      </c>
      <c r="D135" s="45" t="s">
        <v>732</v>
      </c>
    </row>
    <row r="136" spans="1:4" hidden="1">
      <c r="A136" s="13"/>
      <c r="B136" s="3"/>
      <c r="C136" s="21" t="s">
        <v>19</v>
      </c>
      <c r="D136" s="45" t="s">
        <v>732</v>
      </c>
    </row>
    <row r="137" spans="1:4" hidden="1">
      <c r="A137" s="13"/>
      <c r="B137" s="3"/>
      <c r="C137" s="21" t="s">
        <v>19</v>
      </c>
      <c r="D137" s="45" t="s">
        <v>732</v>
      </c>
    </row>
    <row r="138" spans="1:4" hidden="1">
      <c r="A138" s="13"/>
      <c r="B138" s="3"/>
      <c r="C138" s="21" t="s">
        <v>19</v>
      </c>
      <c r="D138" s="45" t="s">
        <v>732</v>
      </c>
    </row>
    <row r="139" spans="1:4" hidden="1">
      <c r="A139" s="13"/>
      <c r="B139" s="3"/>
      <c r="C139" s="21" t="s">
        <v>19</v>
      </c>
      <c r="D139" s="45" t="s">
        <v>732</v>
      </c>
    </row>
    <row r="140" spans="1:4" hidden="1">
      <c r="A140" s="13"/>
      <c r="B140" s="3"/>
      <c r="C140" s="21" t="s">
        <v>19</v>
      </c>
      <c r="D140" s="45" t="s">
        <v>732</v>
      </c>
    </row>
    <row r="141" spans="1:4" hidden="1">
      <c r="A141" s="13"/>
      <c r="B141" s="3"/>
      <c r="C141" s="21" t="s">
        <v>19</v>
      </c>
      <c r="D141" s="45" t="s">
        <v>732</v>
      </c>
    </row>
    <row r="142" spans="1:4" hidden="1">
      <c r="A142" s="13"/>
      <c r="B142" s="3"/>
      <c r="C142" s="21" t="s">
        <v>19</v>
      </c>
      <c r="D142" s="45" t="s">
        <v>732</v>
      </c>
    </row>
    <row r="143" spans="1:4" hidden="1">
      <c r="A143" s="13"/>
      <c r="B143" s="3"/>
      <c r="C143" s="21" t="s">
        <v>19</v>
      </c>
      <c r="D143" s="45" t="s">
        <v>732</v>
      </c>
    </row>
    <row r="144" spans="1:4" hidden="1">
      <c r="A144" s="13"/>
      <c r="B144" s="3"/>
      <c r="C144" s="21" t="s">
        <v>19</v>
      </c>
      <c r="D144" s="45" t="s">
        <v>732</v>
      </c>
    </row>
    <row r="145" spans="1:4" hidden="1">
      <c r="A145" s="13"/>
      <c r="B145" s="3"/>
      <c r="C145" s="21" t="s">
        <v>19</v>
      </c>
      <c r="D145" s="45" t="s">
        <v>732</v>
      </c>
    </row>
    <row r="146" spans="1:4" hidden="1">
      <c r="A146" s="13"/>
      <c r="B146" s="3"/>
      <c r="C146" s="21" t="s">
        <v>19</v>
      </c>
      <c r="D146" s="45" t="s">
        <v>732</v>
      </c>
    </row>
    <row r="147" spans="1:4" hidden="1">
      <c r="A147" s="13"/>
      <c r="B147" s="3"/>
      <c r="C147" s="21" t="s">
        <v>19</v>
      </c>
      <c r="D147" s="45" t="s">
        <v>732</v>
      </c>
    </row>
    <row r="148" spans="1:4" hidden="1">
      <c r="A148" s="13"/>
      <c r="B148" s="3"/>
      <c r="C148" s="21" t="s">
        <v>19</v>
      </c>
      <c r="D148" s="45" t="s">
        <v>732</v>
      </c>
    </row>
    <row r="149" spans="1:4" hidden="1">
      <c r="A149" s="13"/>
      <c r="B149" s="3"/>
      <c r="C149" s="21" t="s">
        <v>19</v>
      </c>
      <c r="D149" s="45" t="s">
        <v>732</v>
      </c>
    </row>
    <row r="150" spans="1:4" hidden="1">
      <c r="A150" s="13"/>
      <c r="B150" s="3"/>
      <c r="C150" s="21" t="s">
        <v>19</v>
      </c>
      <c r="D150" s="45" t="s">
        <v>732</v>
      </c>
    </row>
    <row r="151" spans="1:4" hidden="1">
      <c r="A151" s="13"/>
      <c r="B151" s="3"/>
      <c r="C151" s="21" t="s">
        <v>19</v>
      </c>
      <c r="D151" s="45" t="s">
        <v>732</v>
      </c>
    </row>
    <row r="152" spans="1:4" hidden="1">
      <c r="A152" s="13"/>
      <c r="B152" s="3"/>
      <c r="C152" s="21" t="s">
        <v>19</v>
      </c>
      <c r="D152" s="45" t="s">
        <v>732</v>
      </c>
    </row>
    <row r="153" spans="1:4" hidden="1">
      <c r="A153" s="13"/>
      <c r="B153" s="3"/>
      <c r="C153" s="21" t="s">
        <v>19</v>
      </c>
      <c r="D153" s="45" t="s">
        <v>732</v>
      </c>
    </row>
    <row r="154" spans="1:4" hidden="1">
      <c r="A154" s="13"/>
      <c r="B154" s="3"/>
      <c r="C154" s="21" t="s">
        <v>19</v>
      </c>
      <c r="D154" s="45" t="s">
        <v>732</v>
      </c>
    </row>
    <row r="155" spans="1:4" hidden="1">
      <c r="A155" s="13"/>
      <c r="B155" s="38"/>
      <c r="C155" s="21" t="s">
        <v>19</v>
      </c>
      <c r="D155" s="45" t="s">
        <v>732</v>
      </c>
    </row>
    <row r="156" spans="1:4" hidden="1">
      <c r="A156" s="13"/>
      <c r="B156" s="23"/>
      <c r="C156" s="21" t="s">
        <v>19</v>
      </c>
      <c r="D156" s="45" t="s">
        <v>732</v>
      </c>
    </row>
    <row r="157" spans="1:4" hidden="1">
      <c r="A157" s="13"/>
      <c r="B157" s="23"/>
      <c r="C157" s="21" t="s">
        <v>19</v>
      </c>
      <c r="D157" s="45" t="s">
        <v>732</v>
      </c>
    </row>
    <row r="158" spans="1:4" hidden="1">
      <c r="A158" s="13"/>
      <c r="B158" s="23"/>
      <c r="C158" s="21" t="s">
        <v>19</v>
      </c>
      <c r="D158" s="45" t="s">
        <v>732</v>
      </c>
    </row>
    <row r="159" spans="1:4" hidden="1">
      <c r="A159" s="13"/>
      <c r="B159" s="23"/>
      <c r="C159" s="21" t="s">
        <v>19</v>
      </c>
      <c r="D159" s="45" t="s">
        <v>732</v>
      </c>
    </row>
    <row r="160" spans="1:4" hidden="1">
      <c r="A160" s="13"/>
      <c r="B160" s="23"/>
      <c r="C160" s="21" t="s">
        <v>19</v>
      </c>
      <c r="D160" s="45" t="s">
        <v>732</v>
      </c>
    </row>
    <row r="161" spans="1:4" hidden="1">
      <c r="A161" s="13"/>
      <c r="B161" s="23"/>
      <c r="C161" s="21" t="s">
        <v>19</v>
      </c>
      <c r="D161" s="45" t="s">
        <v>732</v>
      </c>
    </row>
    <row r="162" spans="1:4" hidden="1">
      <c r="A162" s="13"/>
      <c r="B162" s="23"/>
      <c r="C162" s="21" t="s">
        <v>19</v>
      </c>
      <c r="D162" s="45" t="s">
        <v>732</v>
      </c>
    </row>
    <row r="163" spans="1:4" hidden="1">
      <c r="A163" s="11" t="s">
        <v>8</v>
      </c>
      <c r="B163" s="15"/>
      <c r="C163" s="21" t="s">
        <v>19</v>
      </c>
      <c r="D163" s="45" t="s">
        <v>732</v>
      </c>
    </row>
    <row r="164" spans="1:4" hidden="1">
      <c r="A164" s="13" t="s">
        <v>9</v>
      </c>
      <c r="B164" s="3"/>
      <c r="C164" s="21" t="s">
        <v>19</v>
      </c>
      <c r="D164" s="45" t="s">
        <v>732</v>
      </c>
    </row>
    <row r="165" spans="1:4" hidden="1">
      <c r="A165" s="13"/>
      <c r="B165" s="3"/>
      <c r="C165" s="21" t="s">
        <v>19</v>
      </c>
      <c r="D165" s="45" t="s">
        <v>732</v>
      </c>
    </row>
    <row r="166" spans="1:4" ht="51" hidden="1">
      <c r="A166" s="11" t="s">
        <v>10</v>
      </c>
      <c r="B166" s="15"/>
      <c r="C166" s="21" t="s">
        <v>19</v>
      </c>
      <c r="D166" s="45" t="s">
        <v>732</v>
      </c>
    </row>
    <row r="167" spans="1:4" hidden="1">
      <c r="A167" s="13"/>
      <c r="B167" s="3"/>
      <c r="C167" s="21" t="s">
        <v>19</v>
      </c>
      <c r="D167" s="45" t="s">
        <v>732</v>
      </c>
    </row>
    <row r="168" spans="1:4" hidden="1">
      <c r="A168" s="13"/>
      <c r="B168" s="3"/>
      <c r="C168" s="21" t="s">
        <v>19</v>
      </c>
      <c r="D168" s="45" t="s">
        <v>732</v>
      </c>
    </row>
    <row r="169" spans="1:4" hidden="1">
      <c r="A169" s="13"/>
      <c r="B169" s="3"/>
      <c r="C169" s="21" t="s">
        <v>19</v>
      </c>
      <c r="D169" s="45" t="s">
        <v>732</v>
      </c>
    </row>
    <row r="170" spans="1:4" hidden="1">
      <c r="A170" s="13"/>
      <c r="B170" s="3"/>
      <c r="C170" s="21" t="s">
        <v>19</v>
      </c>
      <c r="D170" s="45" t="s">
        <v>732</v>
      </c>
    </row>
    <row r="171" spans="1:4" hidden="1">
      <c r="A171" s="13"/>
      <c r="B171" s="3"/>
      <c r="C171" s="21" t="s">
        <v>19</v>
      </c>
      <c r="D171" s="45" t="s">
        <v>732</v>
      </c>
    </row>
    <row r="172" spans="1:4" hidden="1">
      <c r="A172" s="13"/>
      <c r="B172" s="3"/>
      <c r="C172" s="21" t="s">
        <v>19</v>
      </c>
      <c r="D172" s="45" t="s">
        <v>732</v>
      </c>
    </row>
    <row r="173" spans="1:4" hidden="1">
      <c r="A173" s="13"/>
      <c r="B173" s="3"/>
      <c r="C173" s="21" t="s">
        <v>19</v>
      </c>
      <c r="D173" s="45" t="s">
        <v>732</v>
      </c>
    </row>
    <row r="174" spans="1:4" hidden="1">
      <c r="A174" s="13"/>
      <c r="B174" s="3"/>
      <c r="C174" s="21" t="s">
        <v>19</v>
      </c>
      <c r="D174" s="45" t="s">
        <v>732</v>
      </c>
    </row>
    <row r="175" spans="1:4" hidden="1">
      <c r="A175" s="13"/>
      <c r="B175" s="3"/>
      <c r="C175" s="21" t="s">
        <v>19</v>
      </c>
      <c r="D175" s="45" t="s">
        <v>732</v>
      </c>
    </row>
    <row r="176" spans="1:4" hidden="1">
      <c r="A176" s="13"/>
      <c r="B176" s="3"/>
      <c r="C176" s="21" t="s">
        <v>19</v>
      </c>
      <c r="D176" s="45" t="s">
        <v>732</v>
      </c>
    </row>
    <row r="177" spans="1:4" ht="38.25" hidden="1">
      <c r="A177" s="11" t="s">
        <v>11</v>
      </c>
      <c r="B177" s="15"/>
      <c r="C177" s="21" t="s">
        <v>19</v>
      </c>
      <c r="D177" s="45" t="s">
        <v>732</v>
      </c>
    </row>
    <row r="178" spans="1:4" ht="38.25" hidden="1">
      <c r="A178" s="13" t="s">
        <v>12</v>
      </c>
      <c r="B178" s="15"/>
      <c r="C178" s="21" t="s">
        <v>19</v>
      </c>
      <c r="D178" s="45" t="s">
        <v>732</v>
      </c>
    </row>
    <row r="179" spans="1:4" hidden="1">
      <c r="A179" s="13" t="s">
        <v>18</v>
      </c>
      <c r="B179" s="3"/>
      <c r="C179" s="21" t="s">
        <v>19</v>
      </c>
      <c r="D179" s="45" t="s">
        <v>732</v>
      </c>
    </row>
    <row r="180" spans="1:4" hidden="1">
      <c r="A180" s="40"/>
      <c r="B180" s="3"/>
      <c r="C180" s="21" t="s">
        <v>19</v>
      </c>
      <c r="D180" s="45" t="s">
        <v>732</v>
      </c>
    </row>
    <row r="181" spans="1:4" hidden="1">
      <c r="A181" s="31"/>
      <c r="B181" s="3"/>
      <c r="C181" s="21" t="s">
        <v>19</v>
      </c>
      <c r="D181" s="45" t="s">
        <v>732</v>
      </c>
    </row>
    <row r="182" spans="1:4" hidden="1">
      <c r="A182" s="13"/>
      <c r="B182" s="3"/>
      <c r="C182" s="21" t="s">
        <v>19</v>
      </c>
      <c r="D182" s="45" t="s">
        <v>732</v>
      </c>
    </row>
    <row r="183" spans="1:4" hidden="1">
      <c r="A183" s="42"/>
      <c r="B183" s="3"/>
      <c r="C183" s="21" t="s">
        <v>19</v>
      </c>
      <c r="D183" s="45" t="s">
        <v>732</v>
      </c>
    </row>
    <row r="184" spans="1:4" hidden="1">
      <c r="A184" s="42"/>
      <c r="B184" s="32"/>
      <c r="C184" s="21" t="s">
        <v>19</v>
      </c>
      <c r="D184" s="45" t="s">
        <v>732</v>
      </c>
    </row>
    <row r="185" spans="1:4" hidden="1">
      <c r="A185" s="42"/>
      <c r="B185" s="32"/>
      <c r="C185" s="21" t="s">
        <v>19</v>
      </c>
      <c r="D185" s="45" t="s">
        <v>732</v>
      </c>
    </row>
    <row r="186" spans="1:4" hidden="1">
      <c r="A186" s="42"/>
      <c r="B186" s="32"/>
      <c r="C186" s="21" t="s">
        <v>19</v>
      </c>
      <c r="D186" s="45" t="s">
        <v>732</v>
      </c>
    </row>
    <row r="187" spans="1:4" hidden="1">
      <c r="A187" s="42"/>
      <c r="B187" s="32"/>
      <c r="C187" s="21" t="s">
        <v>19</v>
      </c>
      <c r="D187" s="45" t="s">
        <v>732</v>
      </c>
    </row>
    <row r="188" spans="1:4" hidden="1">
      <c r="A188" s="13"/>
      <c r="B188" s="32"/>
      <c r="C188" s="21" t="s">
        <v>19</v>
      </c>
      <c r="D188" s="45" t="s">
        <v>732</v>
      </c>
    </row>
    <row r="189" spans="1:4" hidden="1">
      <c r="A189" s="13"/>
      <c r="B189" s="32"/>
      <c r="C189" s="21" t="s">
        <v>19</v>
      </c>
      <c r="D189" s="45" t="s">
        <v>732</v>
      </c>
    </row>
    <row r="190" spans="1:4" hidden="1">
      <c r="A190" s="13"/>
      <c r="B190" s="33"/>
      <c r="C190" s="21" t="s">
        <v>19</v>
      </c>
      <c r="D190" s="45" t="s">
        <v>732</v>
      </c>
    </row>
    <row r="191" spans="1:4" hidden="1">
      <c r="A191" s="13"/>
      <c r="B191" s="34"/>
      <c r="C191" s="21" t="s">
        <v>19</v>
      </c>
      <c r="D191" s="45" t="s">
        <v>732</v>
      </c>
    </row>
    <row r="192" spans="1:4" hidden="1">
      <c r="A192" s="13"/>
      <c r="B192" s="35"/>
      <c r="C192" s="21" t="s">
        <v>19</v>
      </c>
      <c r="D192" s="45" t="s">
        <v>732</v>
      </c>
    </row>
    <row r="193" spans="1:4" hidden="1">
      <c r="A193" s="13"/>
      <c r="B193" s="35"/>
      <c r="C193" s="21" t="s">
        <v>19</v>
      </c>
      <c r="D193" s="45" t="s">
        <v>732</v>
      </c>
    </row>
    <row r="194" spans="1:4" hidden="1">
      <c r="A194" s="13"/>
      <c r="B194" s="35"/>
      <c r="C194" s="21" t="s">
        <v>19</v>
      </c>
      <c r="D194" s="45" t="s">
        <v>732</v>
      </c>
    </row>
    <row r="195" spans="1:4" hidden="1">
      <c r="A195" s="13"/>
      <c r="B195" s="35"/>
      <c r="C195" s="21" t="s">
        <v>19</v>
      </c>
      <c r="D195" s="45" t="s">
        <v>732</v>
      </c>
    </row>
    <row r="196" spans="1:4" hidden="1">
      <c r="A196" s="13"/>
      <c r="B196" s="35"/>
      <c r="C196" s="21" t="s">
        <v>19</v>
      </c>
      <c r="D196" s="45" t="s">
        <v>732</v>
      </c>
    </row>
    <row r="197" spans="1:4" hidden="1">
      <c r="A197" s="13"/>
      <c r="B197" s="35"/>
      <c r="C197" s="21" t="s">
        <v>19</v>
      </c>
      <c r="D197" s="45" t="s">
        <v>732</v>
      </c>
    </row>
    <row r="198" spans="1:4" hidden="1">
      <c r="A198" s="13"/>
      <c r="B198" s="35"/>
      <c r="C198" s="21" t="s">
        <v>19</v>
      </c>
      <c r="D198" s="45" t="s">
        <v>732</v>
      </c>
    </row>
    <row r="199" spans="1:4" hidden="1">
      <c r="A199" s="13"/>
      <c r="B199" s="35"/>
      <c r="C199" s="21" t="s">
        <v>19</v>
      </c>
      <c r="D199" s="45" t="s">
        <v>732</v>
      </c>
    </row>
    <row r="200" spans="1:4" hidden="1">
      <c r="A200" s="13"/>
      <c r="B200" s="35"/>
      <c r="C200" s="21" t="s">
        <v>19</v>
      </c>
      <c r="D200" s="45" t="s">
        <v>732</v>
      </c>
    </row>
    <row r="201" spans="1:4" hidden="1">
      <c r="A201" s="13"/>
      <c r="B201" s="35"/>
      <c r="C201" s="21" t="s">
        <v>19</v>
      </c>
      <c r="D201" s="45" t="s">
        <v>732</v>
      </c>
    </row>
    <row r="202" spans="1:4" hidden="1">
      <c r="A202" s="13"/>
      <c r="B202" s="35"/>
      <c r="C202" s="21" t="s">
        <v>19</v>
      </c>
      <c r="D202" s="45" t="s">
        <v>732</v>
      </c>
    </row>
    <row r="203" spans="1:4" hidden="1">
      <c r="A203" s="13"/>
      <c r="B203" s="35"/>
      <c r="C203" s="21" t="s">
        <v>19</v>
      </c>
      <c r="D203" s="45" t="s">
        <v>732</v>
      </c>
    </row>
    <row r="204" spans="1:4" hidden="1">
      <c r="A204" s="13"/>
      <c r="B204" s="35"/>
      <c r="C204" s="21" t="s">
        <v>19</v>
      </c>
      <c r="D204" s="45" t="s">
        <v>732</v>
      </c>
    </row>
    <row r="205" spans="1:4" hidden="1">
      <c r="A205" s="13"/>
      <c r="B205" s="35"/>
      <c r="C205" s="21" t="s">
        <v>19</v>
      </c>
      <c r="D205" s="45" t="s">
        <v>732</v>
      </c>
    </row>
    <row r="206" spans="1:4" hidden="1">
      <c r="A206" s="13"/>
      <c r="B206" s="35"/>
      <c r="C206" s="21" t="s">
        <v>19</v>
      </c>
      <c r="D206" s="45" t="s">
        <v>732</v>
      </c>
    </row>
    <row r="207" spans="1:4" hidden="1">
      <c r="A207" s="13"/>
      <c r="B207" s="35"/>
      <c r="C207" s="21" t="s">
        <v>19</v>
      </c>
      <c r="D207" s="45" t="s">
        <v>732</v>
      </c>
    </row>
    <row r="208" spans="1:4" hidden="1">
      <c r="A208" s="13"/>
      <c r="B208" s="35"/>
      <c r="C208" s="21" t="s">
        <v>19</v>
      </c>
      <c r="D208" s="45" t="s">
        <v>732</v>
      </c>
    </row>
    <row r="209" spans="1:4" hidden="1">
      <c r="A209" s="13"/>
      <c r="B209" s="35"/>
      <c r="C209" s="21" t="s">
        <v>19</v>
      </c>
      <c r="D209" s="45" t="s">
        <v>732</v>
      </c>
    </row>
    <row r="210" spans="1:4" hidden="1">
      <c r="A210" s="13"/>
      <c r="B210" s="35"/>
      <c r="C210" s="21" t="s">
        <v>19</v>
      </c>
      <c r="D210" s="45" t="s">
        <v>732</v>
      </c>
    </row>
    <row r="211" spans="1:4" hidden="1">
      <c r="A211" s="36"/>
      <c r="B211" s="30"/>
      <c r="C211" s="21" t="s">
        <v>19</v>
      </c>
      <c r="D211" s="45" t="s">
        <v>732</v>
      </c>
    </row>
    <row r="212" spans="1:4" ht="15" hidden="1">
      <c r="A212" s="24"/>
      <c r="B212" s="203"/>
      <c r="C212" s="21" t="s">
        <v>19</v>
      </c>
      <c r="D212" s="45" t="s">
        <v>732</v>
      </c>
    </row>
    <row r="213" spans="1:4" ht="15" hidden="1">
      <c r="A213" s="24"/>
      <c r="B213" s="203"/>
      <c r="C213" s="21" t="s">
        <v>19</v>
      </c>
      <c r="D213" s="45" t="s">
        <v>732</v>
      </c>
    </row>
    <row r="214" spans="1:4" ht="15" hidden="1">
      <c r="A214" s="24"/>
      <c r="B214" s="203"/>
      <c r="C214" s="21" t="s">
        <v>19</v>
      </c>
      <c r="D214" s="45" t="s">
        <v>732</v>
      </c>
    </row>
    <row r="215" spans="1:4" ht="15" hidden="1">
      <c r="A215" s="24"/>
      <c r="B215" s="203"/>
      <c r="C215" s="21" t="s">
        <v>19</v>
      </c>
      <c r="D215" s="45" t="s">
        <v>732</v>
      </c>
    </row>
    <row r="216" spans="1:4" ht="15">
      <c r="A216" s="24"/>
      <c r="B216" s="203"/>
      <c r="C216" s="21" t="s">
        <v>19</v>
      </c>
      <c r="D216" s="45" t="s">
        <v>732</v>
      </c>
    </row>
    <row r="217" spans="1:4">
      <c r="A217" s="13" t="s">
        <v>13</v>
      </c>
      <c r="B217" s="3"/>
      <c r="C217" s="21" t="s">
        <v>19</v>
      </c>
      <c r="D217" s="45" t="s">
        <v>732</v>
      </c>
    </row>
    <row r="218" spans="1:4">
      <c r="A218" s="13"/>
      <c r="B218" s="3"/>
      <c r="C218" s="21" t="s">
        <v>19</v>
      </c>
      <c r="D218" s="45" t="s">
        <v>732</v>
      </c>
    </row>
    <row r="219" spans="1:4">
      <c r="A219" s="10"/>
      <c r="B219" s="3"/>
      <c r="C219" s="21" t="s">
        <v>19</v>
      </c>
      <c r="D219" s="45" t="s">
        <v>732</v>
      </c>
    </row>
    <row r="220" spans="1:4">
      <c r="A220" s="41"/>
      <c r="B220" s="3">
        <v>18658000</v>
      </c>
      <c r="C220" s="21" t="s">
        <v>19</v>
      </c>
      <c r="D220" s="45" t="s">
        <v>732</v>
      </c>
    </row>
    <row r="221" spans="1:4" ht="13.5" thickBot="1">
      <c r="A221" s="27" t="s">
        <v>14</v>
      </c>
      <c r="B221" s="43">
        <f>B7+B13+B80</f>
        <v>161950000</v>
      </c>
      <c r="C221" s="28"/>
      <c r="D221" s="29"/>
    </row>
    <row r="222" spans="1:4">
      <c r="A222" s="216"/>
      <c r="B222" s="216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728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SUM(B14:B80)</f>
        <v>656.88</v>
      </c>
      <c r="C13" s="12"/>
      <c r="D13" s="37"/>
    </row>
    <row r="14" spans="1:4">
      <c r="A14" s="13" t="s">
        <v>16</v>
      </c>
      <c r="B14" s="3">
        <v>656.88</v>
      </c>
      <c r="C14" s="44" t="s">
        <v>729</v>
      </c>
      <c r="D14" s="39" t="s">
        <v>730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SUM(B81:B218)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 hidden="1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656.88</v>
      </c>
      <c r="C221" s="28"/>
      <c r="D221" s="29"/>
    </row>
    <row r="222" spans="1:4">
      <c r="A222" s="215"/>
      <c r="B222" s="215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724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SUM(B14:B80)</f>
        <v>15173.64</v>
      </c>
      <c r="C13" s="12"/>
      <c r="D13" s="37"/>
    </row>
    <row r="14" spans="1:4">
      <c r="A14" s="13" t="s">
        <v>16</v>
      </c>
      <c r="B14" s="3">
        <v>7066.18</v>
      </c>
      <c r="C14" s="44" t="s">
        <v>32</v>
      </c>
      <c r="D14" s="39" t="s">
        <v>725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>
      <c r="A78" s="13"/>
      <c r="B78" s="3"/>
      <c r="C78" s="44"/>
      <c r="D78" s="39"/>
    </row>
    <row r="79" spans="1:4" ht="13.5" thickBot="1">
      <c r="A79" s="13"/>
      <c r="B79" s="3">
        <v>8107.46</v>
      </c>
      <c r="C79" s="44" t="s">
        <v>726</v>
      </c>
      <c r="D79" s="39" t="s">
        <v>727</v>
      </c>
    </row>
    <row r="80" spans="1:4" ht="25.5">
      <c r="A80" s="11" t="s">
        <v>7</v>
      </c>
      <c r="B80" s="17">
        <f>SUM(B81:B218)</f>
        <v>0</v>
      </c>
      <c r="C80" s="12"/>
      <c r="D80" s="14"/>
    </row>
    <row r="81" spans="1:4">
      <c r="A81" s="13"/>
      <c r="B81" s="3"/>
      <c r="C81" s="21"/>
      <c r="D81" s="45"/>
    </row>
    <row r="82" spans="1:4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 hidden="1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15173.64</v>
      </c>
      <c r="C221" s="28"/>
      <c r="D221" s="29"/>
    </row>
    <row r="222" spans="1:4">
      <c r="A222" s="215"/>
      <c r="B222" s="215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720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SUM(B14:B80)</f>
        <v>3245.48</v>
      </c>
      <c r="C13" s="12"/>
      <c r="D13" s="37"/>
    </row>
    <row r="14" spans="1:4">
      <c r="A14" s="13" t="s">
        <v>16</v>
      </c>
      <c r="B14" s="3">
        <v>133.34</v>
      </c>
      <c r="C14" s="44" t="s">
        <v>721</v>
      </c>
      <c r="D14" s="39" t="s">
        <v>722</v>
      </c>
    </row>
    <row r="15" spans="1:4">
      <c r="A15" s="13"/>
      <c r="B15" s="3"/>
      <c r="C15" s="44" t="s">
        <v>721</v>
      </c>
      <c r="D15" s="39"/>
    </row>
    <row r="16" spans="1:4" hidden="1">
      <c r="A16" s="13"/>
      <c r="B16" s="3"/>
      <c r="C16" s="44" t="s">
        <v>721</v>
      </c>
      <c r="D16" s="39"/>
    </row>
    <row r="17" spans="1:4" hidden="1">
      <c r="A17" s="13"/>
      <c r="B17" s="46"/>
      <c r="C17" s="44" t="s">
        <v>721</v>
      </c>
      <c r="D17" s="39"/>
    </row>
    <row r="18" spans="1:4" hidden="1">
      <c r="A18" s="13"/>
      <c r="B18" s="46"/>
      <c r="C18" s="44" t="s">
        <v>721</v>
      </c>
      <c r="D18" s="39"/>
    </row>
    <row r="19" spans="1:4" hidden="1">
      <c r="A19" s="13"/>
      <c r="B19" s="3"/>
      <c r="C19" s="44" t="s">
        <v>721</v>
      </c>
      <c r="D19" s="39"/>
    </row>
    <row r="20" spans="1:4" hidden="1">
      <c r="A20" s="13"/>
      <c r="B20" s="3"/>
      <c r="C20" s="44" t="s">
        <v>721</v>
      </c>
      <c r="D20" s="39"/>
    </row>
    <row r="21" spans="1:4" hidden="1">
      <c r="A21" s="13"/>
      <c r="B21" s="3"/>
      <c r="C21" s="44" t="s">
        <v>721</v>
      </c>
      <c r="D21" s="39"/>
    </row>
    <row r="22" spans="1:4" hidden="1">
      <c r="A22" s="13"/>
      <c r="B22" s="3"/>
      <c r="C22" s="44" t="s">
        <v>721</v>
      </c>
      <c r="D22" s="39"/>
    </row>
    <row r="23" spans="1:4" hidden="1">
      <c r="A23" s="13"/>
      <c r="B23" s="3"/>
      <c r="C23" s="44" t="s">
        <v>721</v>
      </c>
      <c r="D23" s="39"/>
    </row>
    <row r="24" spans="1:4" hidden="1">
      <c r="A24" s="13"/>
      <c r="B24" s="3"/>
      <c r="C24" s="44" t="s">
        <v>721</v>
      </c>
      <c r="D24" s="39"/>
    </row>
    <row r="25" spans="1:4" hidden="1">
      <c r="A25" s="13"/>
      <c r="B25" s="3"/>
      <c r="C25" s="44" t="s">
        <v>721</v>
      </c>
      <c r="D25" s="39"/>
    </row>
    <row r="26" spans="1:4" hidden="1">
      <c r="A26" s="13"/>
      <c r="B26" s="3"/>
      <c r="C26" s="44" t="s">
        <v>721</v>
      </c>
      <c r="D26" s="39"/>
    </row>
    <row r="27" spans="1:4" hidden="1">
      <c r="A27" s="13"/>
      <c r="B27" s="3"/>
      <c r="C27" s="44" t="s">
        <v>721</v>
      </c>
      <c r="D27" s="39"/>
    </row>
    <row r="28" spans="1:4" hidden="1">
      <c r="A28" s="13"/>
      <c r="B28" s="3"/>
      <c r="C28" s="44" t="s">
        <v>721</v>
      </c>
      <c r="D28" s="39"/>
    </row>
    <row r="29" spans="1:4" hidden="1">
      <c r="A29" s="13"/>
      <c r="B29" s="48"/>
      <c r="C29" s="44" t="s">
        <v>721</v>
      </c>
      <c r="D29" s="39"/>
    </row>
    <row r="30" spans="1:4" hidden="1">
      <c r="A30" s="13"/>
      <c r="B30" s="3"/>
      <c r="C30" s="44" t="s">
        <v>721</v>
      </c>
      <c r="D30" s="39"/>
    </row>
    <row r="31" spans="1:4" hidden="1">
      <c r="A31" s="13"/>
      <c r="B31" s="3"/>
      <c r="C31" s="44" t="s">
        <v>721</v>
      </c>
      <c r="D31" s="39"/>
    </row>
    <row r="32" spans="1:4" hidden="1">
      <c r="A32" s="13"/>
      <c r="B32" s="3"/>
      <c r="C32" s="44" t="s">
        <v>721</v>
      </c>
      <c r="D32" s="39"/>
    </row>
    <row r="33" spans="1:4" hidden="1">
      <c r="A33" s="13"/>
      <c r="B33" s="3"/>
      <c r="C33" s="44" t="s">
        <v>721</v>
      </c>
      <c r="D33" s="39"/>
    </row>
    <row r="34" spans="1:4" hidden="1">
      <c r="A34" s="13"/>
      <c r="B34" s="3"/>
      <c r="C34" s="44" t="s">
        <v>721</v>
      </c>
      <c r="D34" s="39"/>
    </row>
    <row r="35" spans="1:4" hidden="1">
      <c r="A35" s="13"/>
      <c r="B35" s="3"/>
      <c r="C35" s="44" t="s">
        <v>721</v>
      </c>
      <c r="D35" s="39"/>
    </row>
    <row r="36" spans="1:4" hidden="1">
      <c r="A36" s="13"/>
      <c r="B36" s="3"/>
      <c r="C36" s="44" t="s">
        <v>721</v>
      </c>
      <c r="D36" s="39"/>
    </row>
    <row r="37" spans="1:4" hidden="1">
      <c r="A37" s="13"/>
      <c r="B37" s="3"/>
      <c r="C37" s="44" t="s">
        <v>721</v>
      </c>
      <c r="D37" s="39"/>
    </row>
    <row r="38" spans="1:4" hidden="1">
      <c r="A38" s="13"/>
      <c r="B38" s="3"/>
      <c r="C38" s="44" t="s">
        <v>721</v>
      </c>
      <c r="D38" s="39"/>
    </row>
    <row r="39" spans="1:4" hidden="1">
      <c r="A39" s="13"/>
      <c r="B39" s="3"/>
      <c r="C39" s="44" t="s">
        <v>721</v>
      </c>
      <c r="D39" s="39"/>
    </row>
    <row r="40" spans="1:4" hidden="1">
      <c r="A40" s="13"/>
      <c r="B40" s="3"/>
      <c r="C40" s="44" t="s">
        <v>721</v>
      </c>
      <c r="D40" s="39"/>
    </row>
    <row r="41" spans="1:4" hidden="1">
      <c r="A41" s="13"/>
      <c r="B41" s="3"/>
      <c r="C41" s="44" t="s">
        <v>721</v>
      </c>
      <c r="D41" s="39"/>
    </row>
    <row r="42" spans="1:4" hidden="1">
      <c r="A42" s="13"/>
      <c r="B42" s="3"/>
      <c r="C42" s="44" t="s">
        <v>721</v>
      </c>
      <c r="D42" s="39"/>
    </row>
    <row r="43" spans="1:4" hidden="1">
      <c r="A43" s="13"/>
      <c r="B43" s="3"/>
      <c r="C43" s="44" t="s">
        <v>721</v>
      </c>
      <c r="D43" s="39"/>
    </row>
    <row r="44" spans="1:4" hidden="1">
      <c r="A44" s="13"/>
      <c r="B44" s="3"/>
      <c r="C44" s="44" t="s">
        <v>721</v>
      </c>
      <c r="D44" s="39"/>
    </row>
    <row r="45" spans="1:4" hidden="1">
      <c r="A45" s="13"/>
      <c r="B45" s="3"/>
      <c r="C45" s="44" t="s">
        <v>721</v>
      </c>
      <c r="D45" s="39"/>
    </row>
    <row r="46" spans="1:4" hidden="1">
      <c r="A46" s="13"/>
      <c r="B46" s="3"/>
      <c r="C46" s="44" t="s">
        <v>721</v>
      </c>
      <c r="D46" s="39"/>
    </row>
    <row r="47" spans="1:4" hidden="1">
      <c r="A47" s="13"/>
      <c r="B47" s="3"/>
      <c r="C47" s="44" t="s">
        <v>721</v>
      </c>
      <c r="D47" s="39"/>
    </row>
    <row r="48" spans="1:4" hidden="1">
      <c r="A48" s="13"/>
      <c r="B48" s="3"/>
      <c r="C48" s="44" t="s">
        <v>721</v>
      </c>
      <c r="D48" s="39"/>
    </row>
    <row r="49" spans="1:4" hidden="1">
      <c r="A49" s="13"/>
      <c r="B49" s="3"/>
      <c r="C49" s="44" t="s">
        <v>721</v>
      </c>
      <c r="D49" s="39"/>
    </row>
    <row r="50" spans="1:4" hidden="1">
      <c r="A50" s="13"/>
      <c r="B50" s="3"/>
      <c r="C50" s="44" t="s">
        <v>721</v>
      </c>
      <c r="D50" s="39"/>
    </row>
    <row r="51" spans="1:4" hidden="1">
      <c r="A51" s="13"/>
      <c r="B51" s="3"/>
      <c r="C51" s="44" t="s">
        <v>721</v>
      </c>
      <c r="D51" s="39"/>
    </row>
    <row r="52" spans="1:4" hidden="1">
      <c r="A52" s="13"/>
      <c r="B52" s="3"/>
      <c r="C52" s="44" t="s">
        <v>721</v>
      </c>
      <c r="D52" s="39"/>
    </row>
    <row r="53" spans="1:4" hidden="1">
      <c r="A53" s="13"/>
      <c r="B53" s="3"/>
      <c r="C53" s="44" t="s">
        <v>721</v>
      </c>
      <c r="D53" s="39"/>
    </row>
    <row r="54" spans="1:4" hidden="1">
      <c r="A54" s="13"/>
      <c r="B54" s="3"/>
      <c r="C54" s="44" t="s">
        <v>721</v>
      </c>
      <c r="D54" s="39"/>
    </row>
    <row r="55" spans="1:4" hidden="1">
      <c r="A55" s="13"/>
      <c r="B55" s="3"/>
      <c r="C55" s="44" t="s">
        <v>721</v>
      </c>
      <c r="D55" s="39"/>
    </row>
    <row r="56" spans="1:4" hidden="1">
      <c r="A56" s="13"/>
      <c r="B56" s="3"/>
      <c r="C56" s="44" t="s">
        <v>721</v>
      </c>
      <c r="D56" s="39"/>
    </row>
    <row r="57" spans="1:4" hidden="1">
      <c r="A57" s="13"/>
      <c r="B57" s="3"/>
      <c r="C57" s="44" t="s">
        <v>721</v>
      </c>
      <c r="D57" s="39"/>
    </row>
    <row r="58" spans="1:4" hidden="1">
      <c r="A58" s="13"/>
      <c r="B58" s="3"/>
      <c r="C58" s="44" t="s">
        <v>721</v>
      </c>
      <c r="D58" s="39"/>
    </row>
    <row r="59" spans="1:4" hidden="1">
      <c r="A59" s="13"/>
      <c r="B59" s="3"/>
      <c r="C59" s="44" t="s">
        <v>721</v>
      </c>
      <c r="D59" s="39"/>
    </row>
    <row r="60" spans="1:4" hidden="1">
      <c r="A60" s="13"/>
      <c r="B60" s="3"/>
      <c r="C60" s="44" t="s">
        <v>721</v>
      </c>
      <c r="D60" s="39"/>
    </row>
    <row r="61" spans="1:4" hidden="1">
      <c r="A61" s="13"/>
      <c r="B61" s="3"/>
      <c r="C61" s="44" t="s">
        <v>721</v>
      </c>
      <c r="D61" s="39"/>
    </row>
    <row r="62" spans="1:4" hidden="1">
      <c r="A62" s="13"/>
      <c r="B62" s="3"/>
      <c r="C62" s="44" t="s">
        <v>721</v>
      </c>
      <c r="D62" s="39"/>
    </row>
    <row r="63" spans="1:4" hidden="1">
      <c r="A63" s="13"/>
      <c r="B63" s="3"/>
      <c r="C63" s="44" t="s">
        <v>721</v>
      </c>
      <c r="D63" s="39"/>
    </row>
    <row r="64" spans="1:4" hidden="1">
      <c r="A64" s="13"/>
      <c r="B64" s="3"/>
      <c r="C64" s="44" t="s">
        <v>721</v>
      </c>
      <c r="D64" s="39"/>
    </row>
    <row r="65" spans="1:4" hidden="1">
      <c r="A65" s="13"/>
      <c r="B65" s="3"/>
      <c r="C65" s="44" t="s">
        <v>721</v>
      </c>
      <c r="D65" s="39"/>
    </row>
    <row r="66" spans="1:4" hidden="1">
      <c r="A66" s="13"/>
      <c r="B66" s="3"/>
      <c r="C66" s="44" t="s">
        <v>721</v>
      </c>
      <c r="D66" s="39"/>
    </row>
    <row r="67" spans="1:4" hidden="1">
      <c r="A67" s="13"/>
      <c r="B67" s="3"/>
      <c r="C67" s="44" t="s">
        <v>721</v>
      </c>
      <c r="D67" s="39"/>
    </row>
    <row r="68" spans="1:4" hidden="1">
      <c r="A68" s="13"/>
      <c r="B68" s="3"/>
      <c r="C68" s="44" t="s">
        <v>721</v>
      </c>
      <c r="D68" s="39"/>
    </row>
    <row r="69" spans="1:4" hidden="1">
      <c r="A69" s="13"/>
      <c r="B69" s="3"/>
      <c r="C69" s="44" t="s">
        <v>721</v>
      </c>
      <c r="D69" s="39"/>
    </row>
    <row r="70" spans="1:4" hidden="1">
      <c r="A70" s="13"/>
      <c r="B70" s="3"/>
      <c r="C70" s="44" t="s">
        <v>721</v>
      </c>
      <c r="D70" s="39"/>
    </row>
    <row r="71" spans="1:4" hidden="1">
      <c r="A71" s="13"/>
      <c r="B71" s="3"/>
      <c r="C71" s="44" t="s">
        <v>721</v>
      </c>
      <c r="D71" s="39"/>
    </row>
    <row r="72" spans="1:4" hidden="1">
      <c r="A72" s="13"/>
      <c r="B72" s="3"/>
      <c r="C72" s="44" t="s">
        <v>721</v>
      </c>
      <c r="D72" s="39"/>
    </row>
    <row r="73" spans="1:4" hidden="1">
      <c r="A73" s="13"/>
      <c r="B73" s="3"/>
      <c r="C73" s="44" t="s">
        <v>721</v>
      </c>
      <c r="D73" s="39"/>
    </row>
    <row r="74" spans="1:4" hidden="1">
      <c r="A74" s="13"/>
      <c r="B74" s="3"/>
      <c r="C74" s="44" t="s">
        <v>721</v>
      </c>
      <c r="D74" s="39"/>
    </row>
    <row r="75" spans="1:4" hidden="1">
      <c r="A75" s="13"/>
      <c r="B75" s="3"/>
      <c r="C75" s="44" t="s">
        <v>721</v>
      </c>
      <c r="D75" s="39"/>
    </row>
    <row r="76" spans="1:4" hidden="1">
      <c r="A76" s="13"/>
      <c r="B76" s="3"/>
      <c r="C76" s="44" t="s">
        <v>721</v>
      </c>
      <c r="D76" s="39"/>
    </row>
    <row r="77" spans="1:4" hidden="1">
      <c r="A77" s="13"/>
      <c r="B77" s="3"/>
      <c r="C77" s="44" t="s">
        <v>721</v>
      </c>
      <c r="D77" s="39"/>
    </row>
    <row r="78" spans="1:4">
      <c r="A78" s="13"/>
      <c r="B78" s="3"/>
      <c r="C78" s="44" t="s">
        <v>721</v>
      </c>
      <c r="D78" s="39"/>
    </row>
    <row r="79" spans="1:4" ht="13.5" thickBot="1">
      <c r="A79" s="13"/>
      <c r="B79" s="3">
        <v>3112.14</v>
      </c>
      <c r="C79" s="44" t="s">
        <v>721</v>
      </c>
      <c r="D79" s="39" t="s">
        <v>723</v>
      </c>
    </row>
    <row r="80" spans="1:4" ht="25.5">
      <c r="A80" s="11" t="s">
        <v>7</v>
      </c>
      <c r="B80" s="17">
        <f>SUM(B81:B218)</f>
        <v>0</v>
      </c>
      <c r="C80" s="12"/>
      <c r="D80" s="14"/>
    </row>
    <row r="81" spans="1:4">
      <c r="A81" s="13"/>
      <c r="B81" s="3"/>
      <c r="C81" s="21"/>
      <c r="D81" s="45"/>
    </row>
    <row r="82" spans="1:4" hidden="1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>
      <c r="A214" s="24"/>
      <c r="B214" s="203"/>
      <c r="C214" s="21" t="s">
        <v>19</v>
      </c>
      <c r="D214" s="45" t="s">
        <v>684</v>
      </c>
    </row>
    <row r="215" spans="1:4" ht="15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3245.48</v>
      </c>
      <c r="C221" s="28"/>
      <c r="D221" s="29"/>
    </row>
    <row r="222" spans="1:4">
      <c r="A222" s="214"/>
      <c r="B222" s="214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718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15799</v>
      </c>
      <c r="C13" s="12"/>
      <c r="D13" s="37"/>
    </row>
    <row r="14" spans="1:4">
      <c r="A14" s="13" t="s">
        <v>16</v>
      </c>
      <c r="B14" s="3">
        <v>15799</v>
      </c>
      <c r="C14" s="44" t="s">
        <v>719</v>
      </c>
      <c r="D14" s="39" t="s">
        <v>411</v>
      </c>
    </row>
    <row r="15" spans="1:4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SUM(B81:B218)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15799</v>
      </c>
      <c r="C221" s="28"/>
      <c r="D221" s="29"/>
    </row>
    <row r="222" spans="1:4">
      <c r="A222" s="214"/>
      <c r="B222" s="214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717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SUM(B81:B218)</f>
        <v>1984976000</v>
      </c>
      <c r="C80" s="12"/>
      <c r="D80" s="14"/>
    </row>
    <row r="81" spans="1:4">
      <c r="A81" s="13"/>
      <c r="B81" s="3">
        <v>426059000</v>
      </c>
      <c r="C81" s="21" t="s">
        <v>19</v>
      </c>
      <c r="D81" s="45" t="s">
        <v>684</v>
      </c>
    </row>
    <row r="82" spans="1:4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 hidden="1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>
        <v>1558917000</v>
      </c>
      <c r="C218" s="21" t="s">
        <v>19</v>
      </c>
      <c r="D218" s="45" t="s">
        <v>684</v>
      </c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1984976000</v>
      </c>
      <c r="C221" s="28"/>
      <c r="D221" s="29"/>
    </row>
    <row r="222" spans="1:4">
      <c r="A222" s="214"/>
      <c r="B222" s="214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716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0</v>
      </c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>
      <c r="A80" s="11" t="s">
        <v>7</v>
      </c>
      <c r="B80" s="17">
        <f>SUM(B81:B218)</f>
        <v>38727000</v>
      </c>
      <c r="C80" s="12"/>
      <c r="D80" s="14"/>
    </row>
    <row r="81" spans="1:4">
      <c r="A81" s="13"/>
      <c r="B81" s="3">
        <v>22888000</v>
      </c>
      <c r="C81" s="21" t="s">
        <v>19</v>
      </c>
      <c r="D81" s="45" t="s">
        <v>684</v>
      </c>
    </row>
    <row r="82" spans="1:4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 hidden="1">
      <c r="A215" s="24"/>
      <c r="B215" s="203"/>
      <c r="C215" s="21" t="s">
        <v>19</v>
      </c>
      <c r="D215" s="45" t="s">
        <v>684</v>
      </c>
    </row>
    <row r="216" spans="1:4" ht="15" hidden="1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>
        <v>15839000</v>
      </c>
      <c r="C218" s="21" t="s">
        <v>19</v>
      </c>
      <c r="D218" s="45" t="s">
        <v>684</v>
      </c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38727000</v>
      </c>
      <c r="C221" s="28"/>
      <c r="D221" s="29"/>
    </row>
    <row r="222" spans="1:4">
      <c r="A222" s="4"/>
      <c r="B222" s="4"/>
      <c r="C222" s="4"/>
      <c r="D222" s="4"/>
    </row>
  </sheetData>
  <mergeCells count="2">
    <mergeCell ref="A4:D4"/>
    <mergeCell ref="A5:D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B239" sqref="B239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714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100</v>
      </c>
      <c r="C13" s="12"/>
      <c r="D13" s="37"/>
    </row>
    <row r="14" spans="1:4">
      <c r="A14" s="13" t="s">
        <v>16</v>
      </c>
      <c r="B14" s="3">
        <v>100</v>
      </c>
      <c r="C14" s="44" t="s">
        <v>69</v>
      </c>
      <c r="D14" s="39" t="s">
        <v>715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SUM(B81:B185)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 hidden="1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100</v>
      </c>
      <c r="C221" s="28"/>
      <c r="D221" s="29"/>
    </row>
    <row r="222" spans="1:4">
      <c r="A222" s="213"/>
      <c r="B222" s="213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711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785400</v>
      </c>
      <c r="C13" s="12"/>
      <c r="D13" s="37"/>
    </row>
    <row r="14" spans="1:4">
      <c r="A14" s="13" t="s">
        <v>16</v>
      </c>
      <c r="B14" s="3">
        <v>785400</v>
      </c>
      <c r="C14" s="44" t="s">
        <v>712</v>
      </c>
      <c r="D14" s="39" t="s">
        <v>713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SUM(B81:B185)</f>
        <v>3763000</v>
      </c>
      <c r="C80" s="12"/>
      <c r="D80" s="14"/>
    </row>
    <row r="81" spans="1:4">
      <c r="A81" s="13"/>
      <c r="B81" s="3">
        <v>3763000</v>
      </c>
      <c r="C81" s="21" t="s">
        <v>19</v>
      </c>
      <c r="D81" s="45" t="s">
        <v>684</v>
      </c>
    </row>
    <row r="82" spans="1:4" hidden="1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 hidden="1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4548400</v>
      </c>
      <c r="C221" s="28"/>
      <c r="D221" s="29"/>
    </row>
    <row r="222" spans="1:4">
      <c r="A222" s="212"/>
      <c r="B222" s="212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4" workbookViewId="0">
      <selection activeCell="H87" sqref="H87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937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6.25" thickBot="1">
      <c r="A7" s="16" t="s">
        <v>5</v>
      </c>
      <c r="B7" s="17">
        <f>SUM(B8:B12)</f>
        <v>0</v>
      </c>
      <c r="C7" s="18"/>
      <c r="D7" s="19"/>
    </row>
    <row r="8" spans="1:4" hidden="1">
      <c r="A8" s="13" t="s">
        <v>4</v>
      </c>
      <c r="B8" s="3"/>
      <c r="C8" s="188"/>
      <c r="D8" s="2"/>
    </row>
    <row r="9" spans="1:4" hidden="1">
      <c r="A9" s="13" t="s">
        <v>4</v>
      </c>
      <c r="B9" s="3"/>
      <c r="C9" s="1"/>
      <c r="D9" s="2"/>
    </row>
    <row r="10" spans="1:4" hidden="1">
      <c r="A10" s="13"/>
      <c r="B10" s="3"/>
      <c r="C10" s="1"/>
      <c r="D10" s="2"/>
    </row>
    <row r="11" spans="1:4" hidden="1">
      <c r="A11" s="13"/>
      <c r="B11" s="3"/>
      <c r="C11" s="1"/>
      <c r="D11" s="2"/>
    </row>
    <row r="12" spans="1:4" ht="13.5" hidden="1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29944.1</v>
      </c>
      <c r="C13" s="12"/>
      <c r="D13" s="37"/>
    </row>
    <row r="14" spans="1:4">
      <c r="A14" s="13" t="s">
        <v>16</v>
      </c>
      <c r="B14" s="3">
        <v>3300</v>
      </c>
      <c r="C14" s="44" t="s">
        <v>78</v>
      </c>
      <c r="D14" s="39" t="s">
        <v>79</v>
      </c>
    </row>
    <row r="15" spans="1:4">
      <c r="A15" s="13"/>
      <c r="B15" s="3">
        <v>26644.1</v>
      </c>
      <c r="C15" s="44" t="s">
        <v>938</v>
      </c>
      <c r="D15" s="39" t="s">
        <v>939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SUM(B81:B220)</f>
        <v>83010000</v>
      </c>
      <c r="C80" s="12"/>
      <c r="D80" s="14"/>
    </row>
    <row r="81" spans="1:4">
      <c r="A81" s="13"/>
      <c r="B81" s="3">
        <v>2000</v>
      </c>
      <c r="C81" s="21" t="s">
        <v>45</v>
      </c>
      <c r="D81" s="45" t="s">
        <v>920</v>
      </c>
    </row>
    <row r="82" spans="1:4">
      <c r="A82" s="13"/>
      <c r="B82" s="3">
        <v>50856000</v>
      </c>
      <c r="C82" s="21" t="s">
        <v>45</v>
      </c>
      <c r="D82" s="45" t="s">
        <v>920</v>
      </c>
    </row>
    <row r="83" spans="1:4">
      <c r="A83" s="13"/>
      <c r="B83" s="3">
        <v>985000</v>
      </c>
      <c r="C83" s="21" t="s">
        <v>45</v>
      </c>
      <c r="D83" s="45" t="s">
        <v>920</v>
      </c>
    </row>
    <row r="84" spans="1:4">
      <c r="A84" s="13"/>
      <c r="B84" s="3">
        <v>1070000</v>
      </c>
      <c r="C84" s="21" t="s">
        <v>45</v>
      </c>
      <c r="D84" s="45" t="s">
        <v>920</v>
      </c>
    </row>
    <row r="85" spans="1:4">
      <c r="A85" s="13"/>
      <c r="B85" s="3">
        <v>151000</v>
      </c>
      <c r="C85" s="21" t="s">
        <v>45</v>
      </c>
      <c r="D85" s="45" t="s">
        <v>920</v>
      </c>
    </row>
    <row r="86" spans="1:4">
      <c r="A86" s="13"/>
      <c r="B86" s="3">
        <v>770000</v>
      </c>
      <c r="C86" s="21" t="s">
        <v>45</v>
      </c>
      <c r="D86" s="45" t="s">
        <v>920</v>
      </c>
    </row>
    <row r="87" spans="1:4">
      <c r="A87" s="13"/>
      <c r="B87" s="3">
        <v>832000</v>
      </c>
      <c r="C87" s="21" t="s">
        <v>45</v>
      </c>
      <c r="D87" s="45" t="s">
        <v>920</v>
      </c>
    </row>
    <row r="88" spans="1:4">
      <c r="A88" s="13"/>
      <c r="B88" s="3">
        <v>281000</v>
      </c>
      <c r="C88" s="21" t="s">
        <v>45</v>
      </c>
      <c r="D88" s="45" t="s">
        <v>920</v>
      </c>
    </row>
    <row r="89" spans="1:4">
      <c r="A89" s="13"/>
      <c r="B89" s="3">
        <v>321000</v>
      </c>
      <c r="C89" s="21" t="s">
        <v>45</v>
      </c>
      <c r="D89" s="45" t="s">
        <v>920</v>
      </c>
    </row>
    <row r="90" spans="1:4">
      <c r="A90" s="13"/>
      <c r="B90" s="3">
        <v>2158000</v>
      </c>
      <c r="C90" s="21" t="s">
        <v>45</v>
      </c>
      <c r="D90" s="45" t="s">
        <v>920</v>
      </c>
    </row>
    <row r="91" spans="1:4">
      <c r="A91" s="13"/>
      <c r="B91" s="3">
        <v>6000</v>
      </c>
      <c r="C91" s="21" t="s">
        <v>45</v>
      </c>
      <c r="D91" s="45" t="s">
        <v>920</v>
      </c>
    </row>
    <row r="92" spans="1:4">
      <c r="A92" s="13"/>
      <c r="B92" s="3">
        <v>5739000</v>
      </c>
      <c r="C92" s="21" t="s">
        <v>45</v>
      </c>
      <c r="D92" s="45" t="s">
        <v>920</v>
      </c>
    </row>
    <row r="93" spans="1:4">
      <c r="A93" s="13"/>
      <c r="B93" s="3">
        <v>347000</v>
      </c>
      <c r="C93" s="21" t="s">
        <v>45</v>
      </c>
      <c r="D93" s="45" t="s">
        <v>920</v>
      </c>
    </row>
    <row r="94" spans="1:4">
      <c r="A94" s="13"/>
      <c r="B94" s="3">
        <v>6848000</v>
      </c>
      <c r="C94" s="21" t="s">
        <v>45</v>
      </c>
      <c r="D94" s="45" t="s">
        <v>920</v>
      </c>
    </row>
    <row r="95" spans="1:4">
      <c r="A95" s="13"/>
      <c r="B95" s="3">
        <v>144000</v>
      </c>
      <c r="C95" s="21" t="s">
        <v>45</v>
      </c>
      <c r="D95" s="45" t="s">
        <v>920</v>
      </c>
    </row>
    <row r="96" spans="1:4">
      <c r="A96" s="13"/>
      <c r="B96" s="3">
        <v>7408000</v>
      </c>
      <c r="C96" s="21" t="s">
        <v>45</v>
      </c>
      <c r="D96" s="45" t="s">
        <v>920</v>
      </c>
    </row>
    <row r="97" spans="1:4" hidden="1">
      <c r="A97" s="13"/>
      <c r="B97" s="3"/>
      <c r="C97" s="21" t="s">
        <v>45</v>
      </c>
      <c r="D97" s="45" t="s">
        <v>920</v>
      </c>
    </row>
    <row r="98" spans="1:4" hidden="1">
      <c r="A98" s="13"/>
      <c r="B98" s="3"/>
      <c r="C98" s="21" t="s">
        <v>45</v>
      </c>
      <c r="D98" s="45" t="s">
        <v>920</v>
      </c>
    </row>
    <row r="99" spans="1:4" hidden="1">
      <c r="A99" s="13"/>
      <c r="B99" s="3"/>
      <c r="C99" s="21" t="s">
        <v>45</v>
      </c>
      <c r="D99" s="45" t="s">
        <v>920</v>
      </c>
    </row>
    <row r="100" spans="1:4" hidden="1">
      <c r="A100" s="13"/>
      <c r="B100" s="3"/>
      <c r="C100" s="21" t="s">
        <v>45</v>
      </c>
      <c r="D100" s="45" t="s">
        <v>920</v>
      </c>
    </row>
    <row r="101" spans="1:4" hidden="1">
      <c r="A101" s="13"/>
      <c r="B101" s="3"/>
      <c r="C101" s="21" t="s">
        <v>45</v>
      </c>
      <c r="D101" s="45" t="s">
        <v>920</v>
      </c>
    </row>
    <row r="102" spans="1:4" hidden="1">
      <c r="A102" s="13"/>
      <c r="B102" s="3"/>
      <c r="C102" s="21" t="s">
        <v>45</v>
      </c>
      <c r="D102" s="45" t="s">
        <v>920</v>
      </c>
    </row>
    <row r="103" spans="1:4" hidden="1">
      <c r="A103" s="13"/>
      <c r="B103" s="3"/>
      <c r="C103" s="21" t="s">
        <v>45</v>
      </c>
      <c r="D103" s="45" t="s">
        <v>920</v>
      </c>
    </row>
    <row r="104" spans="1:4" hidden="1">
      <c r="A104" s="13"/>
      <c r="B104" s="3"/>
      <c r="C104" s="21" t="s">
        <v>45</v>
      </c>
      <c r="D104" s="45" t="s">
        <v>920</v>
      </c>
    </row>
    <row r="105" spans="1:4" hidden="1">
      <c r="A105" s="13"/>
      <c r="B105" s="3"/>
      <c r="C105" s="21" t="s">
        <v>45</v>
      </c>
      <c r="D105" s="45" t="s">
        <v>920</v>
      </c>
    </row>
    <row r="106" spans="1:4" hidden="1">
      <c r="A106" s="13"/>
      <c r="B106" s="3"/>
      <c r="C106" s="21" t="s">
        <v>45</v>
      </c>
      <c r="D106" s="45" t="s">
        <v>920</v>
      </c>
    </row>
    <row r="107" spans="1:4" hidden="1">
      <c r="A107" s="13"/>
      <c r="B107" s="3"/>
      <c r="C107" s="21" t="s">
        <v>45</v>
      </c>
      <c r="D107" s="45" t="s">
        <v>920</v>
      </c>
    </row>
    <row r="108" spans="1:4" hidden="1">
      <c r="A108" s="13"/>
      <c r="B108" s="3"/>
      <c r="C108" s="21" t="s">
        <v>45</v>
      </c>
      <c r="D108" s="45" t="s">
        <v>920</v>
      </c>
    </row>
    <row r="109" spans="1:4" hidden="1">
      <c r="A109" s="13"/>
      <c r="B109" s="3"/>
      <c r="C109" s="21" t="s">
        <v>45</v>
      </c>
      <c r="D109" s="45" t="s">
        <v>920</v>
      </c>
    </row>
    <row r="110" spans="1:4" hidden="1">
      <c r="A110" s="13"/>
      <c r="B110" s="3"/>
      <c r="C110" s="21" t="s">
        <v>45</v>
      </c>
      <c r="D110" s="45" t="s">
        <v>920</v>
      </c>
    </row>
    <row r="111" spans="1:4" hidden="1">
      <c r="A111" s="13"/>
      <c r="B111" s="3"/>
      <c r="C111" s="21" t="s">
        <v>45</v>
      </c>
      <c r="D111" s="45" t="s">
        <v>920</v>
      </c>
    </row>
    <row r="112" spans="1:4" hidden="1">
      <c r="A112" s="13"/>
      <c r="B112" s="3"/>
      <c r="C112" s="21" t="s">
        <v>45</v>
      </c>
      <c r="D112" s="45" t="s">
        <v>920</v>
      </c>
    </row>
    <row r="113" spans="1:4" hidden="1">
      <c r="A113" s="13"/>
      <c r="B113" s="3"/>
      <c r="C113" s="21" t="s">
        <v>45</v>
      </c>
      <c r="D113" s="45" t="s">
        <v>920</v>
      </c>
    </row>
    <row r="114" spans="1:4" hidden="1">
      <c r="A114" s="13"/>
      <c r="B114" s="3"/>
      <c r="C114" s="21" t="s">
        <v>45</v>
      </c>
      <c r="D114" s="45" t="s">
        <v>920</v>
      </c>
    </row>
    <row r="115" spans="1:4" hidden="1">
      <c r="A115" s="13"/>
      <c r="B115" s="3"/>
      <c r="C115" s="21" t="s">
        <v>45</v>
      </c>
      <c r="D115" s="45" t="s">
        <v>920</v>
      </c>
    </row>
    <row r="116" spans="1:4" hidden="1">
      <c r="A116" s="13"/>
      <c r="B116" s="3"/>
      <c r="C116" s="21" t="s">
        <v>45</v>
      </c>
      <c r="D116" s="45" t="s">
        <v>920</v>
      </c>
    </row>
    <row r="117" spans="1:4" hidden="1">
      <c r="A117" s="13"/>
      <c r="B117" s="3"/>
      <c r="C117" s="21" t="s">
        <v>45</v>
      </c>
      <c r="D117" s="45" t="s">
        <v>920</v>
      </c>
    </row>
    <row r="118" spans="1:4" hidden="1">
      <c r="A118" s="13"/>
      <c r="B118" s="3"/>
      <c r="C118" s="21" t="s">
        <v>45</v>
      </c>
      <c r="D118" s="45" t="s">
        <v>920</v>
      </c>
    </row>
    <row r="119" spans="1:4" hidden="1">
      <c r="A119" s="13"/>
      <c r="B119" s="3"/>
      <c r="C119" s="21" t="s">
        <v>45</v>
      </c>
      <c r="D119" s="45" t="s">
        <v>920</v>
      </c>
    </row>
    <row r="120" spans="1:4" hidden="1">
      <c r="A120" s="13"/>
      <c r="B120" s="3"/>
      <c r="C120" s="21" t="s">
        <v>45</v>
      </c>
      <c r="D120" s="45" t="s">
        <v>920</v>
      </c>
    </row>
    <row r="121" spans="1:4" hidden="1">
      <c r="A121" s="13"/>
      <c r="B121" s="3"/>
      <c r="C121" s="21" t="s">
        <v>45</v>
      </c>
      <c r="D121" s="45" t="s">
        <v>920</v>
      </c>
    </row>
    <row r="122" spans="1:4" hidden="1">
      <c r="A122" s="13"/>
      <c r="B122" s="3"/>
      <c r="C122" s="21" t="s">
        <v>45</v>
      </c>
      <c r="D122" s="45" t="s">
        <v>920</v>
      </c>
    </row>
    <row r="123" spans="1:4" hidden="1">
      <c r="A123" s="13"/>
      <c r="B123" s="3"/>
      <c r="C123" s="21" t="s">
        <v>45</v>
      </c>
      <c r="D123" s="45" t="s">
        <v>920</v>
      </c>
    </row>
    <row r="124" spans="1:4" hidden="1">
      <c r="A124" s="13"/>
      <c r="B124" s="3"/>
      <c r="C124" s="21" t="s">
        <v>45</v>
      </c>
      <c r="D124" s="45" t="s">
        <v>920</v>
      </c>
    </row>
    <row r="125" spans="1:4" hidden="1">
      <c r="A125" s="13"/>
      <c r="B125" s="3"/>
      <c r="C125" s="21" t="s">
        <v>45</v>
      </c>
      <c r="D125" s="45" t="s">
        <v>920</v>
      </c>
    </row>
    <row r="126" spans="1:4" hidden="1">
      <c r="A126" s="13"/>
      <c r="B126" s="3"/>
      <c r="C126" s="21" t="s">
        <v>45</v>
      </c>
      <c r="D126" s="45" t="s">
        <v>920</v>
      </c>
    </row>
    <row r="127" spans="1:4" hidden="1">
      <c r="A127" s="13"/>
      <c r="B127" s="3"/>
      <c r="C127" s="21" t="s">
        <v>45</v>
      </c>
      <c r="D127" s="45" t="s">
        <v>920</v>
      </c>
    </row>
    <row r="128" spans="1:4" hidden="1">
      <c r="A128" s="13"/>
      <c r="B128" s="3"/>
      <c r="C128" s="21" t="s">
        <v>45</v>
      </c>
      <c r="D128" s="45" t="s">
        <v>920</v>
      </c>
    </row>
    <row r="129" spans="1:4" hidden="1">
      <c r="A129" s="13"/>
      <c r="B129" s="3"/>
      <c r="C129" s="21" t="s">
        <v>45</v>
      </c>
      <c r="D129" s="45" t="s">
        <v>920</v>
      </c>
    </row>
    <row r="130" spans="1:4" hidden="1">
      <c r="A130" s="13"/>
      <c r="B130" s="3"/>
      <c r="C130" s="21" t="s">
        <v>45</v>
      </c>
      <c r="D130" s="45" t="s">
        <v>920</v>
      </c>
    </row>
    <row r="131" spans="1:4" hidden="1">
      <c r="A131" s="13"/>
      <c r="B131" s="3"/>
      <c r="C131" s="21" t="s">
        <v>45</v>
      </c>
      <c r="D131" s="45" t="s">
        <v>920</v>
      </c>
    </row>
    <row r="132" spans="1:4" hidden="1">
      <c r="A132" s="13"/>
      <c r="B132" s="3"/>
      <c r="C132" s="21" t="s">
        <v>45</v>
      </c>
      <c r="D132" s="45" t="s">
        <v>920</v>
      </c>
    </row>
    <row r="133" spans="1:4" hidden="1">
      <c r="A133" s="13"/>
      <c r="B133" s="3"/>
      <c r="C133" s="21" t="s">
        <v>45</v>
      </c>
      <c r="D133" s="45" t="s">
        <v>920</v>
      </c>
    </row>
    <row r="134" spans="1:4" hidden="1">
      <c r="A134" s="13"/>
      <c r="B134" s="3"/>
      <c r="C134" s="21" t="s">
        <v>45</v>
      </c>
      <c r="D134" s="45" t="s">
        <v>920</v>
      </c>
    </row>
    <row r="135" spans="1:4" hidden="1">
      <c r="A135" s="13"/>
      <c r="B135" s="3"/>
      <c r="C135" s="21" t="s">
        <v>45</v>
      </c>
      <c r="D135" s="45" t="s">
        <v>920</v>
      </c>
    </row>
    <row r="136" spans="1:4" hidden="1">
      <c r="A136" s="13"/>
      <c r="B136" s="3"/>
      <c r="C136" s="21" t="s">
        <v>45</v>
      </c>
      <c r="D136" s="45" t="s">
        <v>920</v>
      </c>
    </row>
    <row r="137" spans="1:4" hidden="1">
      <c r="A137" s="13"/>
      <c r="B137" s="3"/>
      <c r="C137" s="21" t="s">
        <v>45</v>
      </c>
      <c r="D137" s="45" t="s">
        <v>920</v>
      </c>
    </row>
    <row r="138" spans="1:4" hidden="1">
      <c r="A138" s="13"/>
      <c r="B138" s="3"/>
      <c r="C138" s="21" t="s">
        <v>45</v>
      </c>
      <c r="D138" s="45" t="s">
        <v>920</v>
      </c>
    </row>
    <row r="139" spans="1:4" hidden="1">
      <c r="A139" s="13"/>
      <c r="B139" s="3"/>
      <c r="C139" s="21" t="s">
        <v>45</v>
      </c>
      <c r="D139" s="45" t="s">
        <v>920</v>
      </c>
    </row>
    <row r="140" spans="1:4" hidden="1">
      <c r="A140" s="13"/>
      <c r="B140" s="3"/>
      <c r="C140" s="21" t="s">
        <v>45</v>
      </c>
      <c r="D140" s="45" t="s">
        <v>920</v>
      </c>
    </row>
    <row r="141" spans="1:4" hidden="1">
      <c r="A141" s="13"/>
      <c r="B141" s="3"/>
      <c r="C141" s="21" t="s">
        <v>45</v>
      </c>
      <c r="D141" s="45" t="s">
        <v>920</v>
      </c>
    </row>
    <row r="142" spans="1:4" hidden="1">
      <c r="A142" s="13"/>
      <c r="B142" s="3"/>
      <c r="C142" s="21" t="s">
        <v>45</v>
      </c>
      <c r="D142" s="45" t="s">
        <v>920</v>
      </c>
    </row>
    <row r="143" spans="1:4" hidden="1">
      <c r="A143" s="13"/>
      <c r="B143" s="3"/>
      <c r="C143" s="21" t="s">
        <v>45</v>
      </c>
      <c r="D143" s="45" t="s">
        <v>920</v>
      </c>
    </row>
    <row r="144" spans="1:4" hidden="1">
      <c r="A144" s="13"/>
      <c r="B144" s="3"/>
      <c r="C144" s="21" t="s">
        <v>45</v>
      </c>
      <c r="D144" s="45" t="s">
        <v>920</v>
      </c>
    </row>
    <row r="145" spans="1:4" hidden="1">
      <c r="A145" s="13"/>
      <c r="B145" s="3"/>
      <c r="C145" s="21" t="s">
        <v>45</v>
      </c>
      <c r="D145" s="45" t="s">
        <v>920</v>
      </c>
    </row>
    <row r="146" spans="1:4" hidden="1">
      <c r="A146" s="13"/>
      <c r="B146" s="3"/>
      <c r="C146" s="21" t="s">
        <v>45</v>
      </c>
      <c r="D146" s="45" t="s">
        <v>920</v>
      </c>
    </row>
    <row r="147" spans="1:4" hidden="1">
      <c r="A147" s="13"/>
      <c r="B147" s="3"/>
      <c r="C147" s="21" t="s">
        <v>45</v>
      </c>
      <c r="D147" s="45" t="s">
        <v>920</v>
      </c>
    </row>
    <row r="148" spans="1:4" hidden="1">
      <c r="A148" s="13"/>
      <c r="B148" s="3"/>
      <c r="C148" s="21" t="s">
        <v>45</v>
      </c>
      <c r="D148" s="45" t="s">
        <v>920</v>
      </c>
    </row>
    <row r="149" spans="1:4" hidden="1">
      <c r="A149" s="13"/>
      <c r="B149" s="3"/>
      <c r="C149" s="21" t="s">
        <v>45</v>
      </c>
      <c r="D149" s="45" t="s">
        <v>920</v>
      </c>
    </row>
    <row r="150" spans="1:4" hidden="1">
      <c r="A150" s="13"/>
      <c r="B150" s="3"/>
      <c r="C150" s="21" t="s">
        <v>45</v>
      </c>
      <c r="D150" s="45" t="s">
        <v>920</v>
      </c>
    </row>
    <row r="151" spans="1:4" hidden="1">
      <c r="A151" s="13"/>
      <c r="B151" s="3"/>
      <c r="C151" s="21" t="s">
        <v>45</v>
      </c>
      <c r="D151" s="45" t="s">
        <v>920</v>
      </c>
    </row>
    <row r="152" spans="1:4" hidden="1">
      <c r="A152" s="13"/>
      <c r="B152" s="3"/>
      <c r="C152" s="21" t="s">
        <v>45</v>
      </c>
      <c r="D152" s="45" t="s">
        <v>920</v>
      </c>
    </row>
    <row r="153" spans="1:4" hidden="1">
      <c r="A153" s="13"/>
      <c r="B153" s="3"/>
      <c r="C153" s="21" t="s">
        <v>45</v>
      </c>
      <c r="D153" s="45" t="s">
        <v>920</v>
      </c>
    </row>
    <row r="154" spans="1:4" hidden="1">
      <c r="A154" s="13"/>
      <c r="B154" s="3"/>
      <c r="C154" s="21" t="s">
        <v>45</v>
      </c>
      <c r="D154" s="45" t="s">
        <v>920</v>
      </c>
    </row>
    <row r="155" spans="1:4" hidden="1">
      <c r="A155" s="13"/>
      <c r="B155" s="38"/>
      <c r="C155" s="21" t="s">
        <v>45</v>
      </c>
      <c r="D155" s="45" t="s">
        <v>920</v>
      </c>
    </row>
    <row r="156" spans="1:4" hidden="1">
      <c r="A156" s="13"/>
      <c r="B156" s="23"/>
      <c r="C156" s="21" t="s">
        <v>45</v>
      </c>
      <c r="D156" s="45" t="s">
        <v>920</v>
      </c>
    </row>
    <row r="157" spans="1:4" hidden="1">
      <c r="A157" s="13"/>
      <c r="B157" s="23"/>
      <c r="C157" s="21" t="s">
        <v>45</v>
      </c>
      <c r="D157" s="45" t="s">
        <v>920</v>
      </c>
    </row>
    <row r="158" spans="1:4" hidden="1">
      <c r="A158" s="13"/>
      <c r="B158" s="23"/>
      <c r="C158" s="21" t="s">
        <v>45</v>
      </c>
      <c r="D158" s="45" t="s">
        <v>920</v>
      </c>
    </row>
    <row r="159" spans="1:4" hidden="1">
      <c r="A159" s="13"/>
      <c r="B159" s="23"/>
      <c r="C159" s="21" t="s">
        <v>45</v>
      </c>
      <c r="D159" s="45" t="s">
        <v>920</v>
      </c>
    </row>
    <row r="160" spans="1:4" hidden="1">
      <c r="A160" s="13"/>
      <c r="B160" s="23"/>
      <c r="C160" s="21" t="s">
        <v>45</v>
      </c>
      <c r="D160" s="45" t="s">
        <v>920</v>
      </c>
    </row>
    <row r="161" spans="1:4" hidden="1">
      <c r="A161" s="13"/>
      <c r="B161" s="23"/>
      <c r="C161" s="21" t="s">
        <v>45</v>
      </c>
      <c r="D161" s="45" t="s">
        <v>920</v>
      </c>
    </row>
    <row r="162" spans="1:4" hidden="1">
      <c r="A162" s="13"/>
      <c r="B162" s="23"/>
      <c r="C162" s="21" t="s">
        <v>45</v>
      </c>
      <c r="D162" s="45" t="s">
        <v>920</v>
      </c>
    </row>
    <row r="163" spans="1:4" hidden="1">
      <c r="A163" s="11" t="s">
        <v>8</v>
      </c>
      <c r="B163" s="15"/>
      <c r="C163" s="21" t="s">
        <v>45</v>
      </c>
      <c r="D163" s="45" t="s">
        <v>920</v>
      </c>
    </row>
    <row r="164" spans="1:4" hidden="1">
      <c r="A164" s="13" t="s">
        <v>9</v>
      </c>
      <c r="B164" s="3"/>
      <c r="C164" s="21" t="s">
        <v>45</v>
      </c>
      <c r="D164" s="45" t="s">
        <v>920</v>
      </c>
    </row>
    <row r="165" spans="1:4" hidden="1">
      <c r="A165" s="13"/>
      <c r="B165" s="3"/>
      <c r="C165" s="21" t="s">
        <v>45</v>
      </c>
      <c r="D165" s="45" t="s">
        <v>920</v>
      </c>
    </row>
    <row r="166" spans="1:4" ht="51" hidden="1">
      <c r="A166" s="11" t="s">
        <v>10</v>
      </c>
      <c r="B166" s="15"/>
      <c r="C166" s="21" t="s">
        <v>45</v>
      </c>
      <c r="D166" s="45" t="s">
        <v>920</v>
      </c>
    </row>
    <row r="167" spans="1:4" hidden="1">
      <c r="A167" s="13"/>
      <c r="B167" s="3"/>
      <c r="C167" s="21" t="s">
        <v>45</v>
      </c>
      <c r="D167" s="45" t="s">
        <v>920</v>
      </c>
    </row>
    <row r="168" spans="1:4" hidden="1">
      <c r="A168" s="13"/>
      <c r="B168" s="3"/>
      <c r="C168" s="21" t="s">
        <v>45</v>
      </c>
      <c r="D168" s="45" t="s">
        <v>920</v>
      </c>
    </row>
    <row r="169" spans="1:4" hidden="1">
      <c r="A169" s="13"/>
      <c r="B169" s="3"/>
      <c r="C169" s="21" t="s">
        <v>45</v>
      </c>
      <c r="D169" s="45" t="s">
        <v>920</v>
      </c>
    </row>
    <row r="170" spans="1:4" hidden="1">
      <c r="A170" s="13"/>
      <c r="B170" s="3"/>
      <c r="C170" s="21" t="s">
        <v>45</v>
      </c>
      <c r="D170" s="45" t="s">
        <v>920</v>
      </c>
    </row>
    <row r="171" spans="1:4" hidden="1">
      <c r="A171" s="13"/>
      <c r="B171" s="3"/>
      <c r="C171" s="21" t="s">
        <v>45</v>
      </c>
      <c r="D171" s="45" t="s">
        <v>920</v>
      </c>
    </row>
    <row r="172" spans="1:4" hidden="1">
      <c r="A172" s="13"/>
      <c r="B172" s="3"/>
      <c r="C172" s="21" t="s">
        <v>45</v>
      </c>
      <c r="D172" s="45" t="s">
        <v>920</v>
      </c>
    </row>
    <row r="173" spans="1:4" hidden="1">
      <c r="A173" s="13"/>
      <c r="B173" s="3"/>
      <c r="C173" s="21" t="s">
        <v>45</v>
      </c>
      <c r="D173" s="45" t="s">
        <v>920</v>
      </c>
    </row>
    <row r="174" spans="1:4" hidden="1">
      <c r="A174" s="13"/>
      <c r="B174" s="3"/>
      <c r="C174" s="21" t="s">
        <v>45</v>
      </c>
      <c r="D174" s="45" t="s">
        <v>920</v>
      </c>
    </row>
    <row r="175" spans="1:4" hidden="1">
      <c r="A175" s="13"/>
      <c r="B175" s="3"/>
      <c r="C175" s="21" t="s">
        <v>45</v>
      </c>
      <c r="D175" s="45" t="s">
        <v>920</v>
      </c>
    </row>
    <row r="176" spans="1:4" hidden="1">
      <c r="A176" s="13"/>
      <c r="B176" s="3"/>
      <c r="C176" s="21" t="s">
        <v>45</v>
      </c>
      <c r="D176" s="45" t="s">
        <v>920</v>
      </c>
    </row>
    <row r="177" spans="1:4" ht="38.25" hidden="1">
      <c r="A177" s="11" t="s">
        <v>11</v>
      </c>
      <c r="B177" s="15"/>
      <c r="C177" s="21" t="s">
        <v>45</v>
      </c>
      <c r="D177" s="45" t="s">
        <v>920</v>
      </c>
    </row>
    <row r="178" spans="1:4" ht="38.25" hidden="1">
      <c r="A178" s="13" t="s">
        <v>12</v>
      </c>
      <c r="B178" s="15"/>
      <c r="C178" s="21" t="s">
        <v>45</v>
      </c>
      <c r="D178" s="45" t="s">
        <v>920</v>
      </c>
    </row>
    <row r="179" spans="1:4" hidden="1">
      <c r="A179" s="13" t="s">
        <v>18</v>
      </c>
      <c r="B179" s="3"/>
      <c r="C179" s="21" t="s">
        <v>45</v>
      </c>
      <c r="D179" s="45" t="s">
        <v>920</v>
      </c>
    </row>
    <row r="180" spans="1:4" hidden="1">
      <c r="A180" s="40"/>
      <c r="B180" s="3"/>
      <c r="C180" s="21" t="s">
        <v>45</v>
      </c>
      <c r="D180" s="45" t="s">
        <v>920</v>
      </c>
    </row>
    <row r="181" spans="1:4" hidden="1">
      <c r="A181" s="31"/>
      <c r="B181" s="3"/>
      <c r="C181" s="21" t="s">
        <v>45</v>
      </c>
      <c r="D181" s="45" t="s">
        <v>920</v>
      </c>
    </row>
    <row r="182" spans="1:4" hidden="1">
      <c r="A182" s="13"/>
      <c r="B182" s="3"/>
      <c r="C182" s="21" t="s">
        <v>45</v>
      </c>
      <c r="D182" s="45" t="s">
        <v>920</v>
      </c>
    </row>
    <row r="183" spans="1:4" hidden="1">
      <c r="A183" s="42"/>
      <c r="B183" s="3"/>
      <c r="C183" s="21" t="s">
        <v>45</v>
      </c>
      <c r="D183" s="45" t="s">
        <v>920</v>
      </c>
    </row>
    <row r="184" spans="1:4" hidden="1">
      <c r="A184" s="42"/>
      <c r="B184" s="32"/>
      <c r="C184" s="21" t="s">
        <v>45</v>
      </c>
      <c r="D184" s="45" t="s">
        <v>920</v>
      </c>
    </row>
    <row r="185" spans="1:4" hidden="1">
      <c r="A185" s="42"/>
      <c r="B185" s="32"/>
      <c r="C185" s="21" t="s">
        <v>45</v>
      </c>
      <c r="D185" s="45" t="s">
        <v>920</v>
      </c>
    </row>
    <row r="186" spans="1:4" hidden="1">
      <c r="A186" s="42"/>
      <c r="B186" s="32"/>
      <c r="C186" s="21" t="s">
        <v>45</v>
      </c>
      <c r="D186" s="45" t="s">
        <v>920</v>
      </c>
    </row>
    <row r="187" spans="1:4" hidden="1">
      <c r="A187" s="42"/>
      <c r="B187" s="32"/>
      <c r="C187" s="21" t="s">
        <v>45</v>
      </c>
      <c r="D187" s="45" t="s">
        <v>920</v>
      </c>
    </row>
    <row r="188" spans="1:4" hidden="1">
      <c r="A188" s="13"/>
      <c r="B188" s="32"/>
      <c r="C188" s="21" t="s">
        <v>45</v>
      </c>
      <c r="D188" s="45" t="s">
        <v>920</v>
      </c>
    </row>
    <row r="189" spans="1:4" hidden="1">
      <c r="A189" s="13"/>
      <c r="B189" s="32"/>
      <c r="C189" s="21" t="s">
        <v>45</v>
      </c>
      <c r="D189" s="45" t="s">
        <v>920</v>
      </c>
    </row>
    <row r="190" spans="1:4" hidden="1">
      <c r="A190" s="13"/>
      <c r="B190" s="33"/>
      <c r="C190" s="21" t="s">
        <v>45</v>
      </c>
      <c r="D190" s="45" t="s">
        <v>920</v>
      </c>
    </row>
    <row r="191" spans="1:4" hidden="1">
      <c r="A191" s="13"/>
      <c r="B191" s="34"/>
      <c r="C191" s="21" t="s">
        <v>45</v>
      </c>
      <c r="D191" s="45" t="s">
        <v>920</v>
      </c>
    </row>
    <row r="192" spans="1:4" hidden="1">
      <c r="A192" s="13"/>
      <c r="B192" s="35"/>
      <c r="C192" s="21" t="s">
        <v>45</v>
      </c>
      <c r="D192" s="45" t="s">
        <v>920</v>
      </c>
    </row>
    <row r="193" spans="1:4" hidden="1">
      <c r="A193" s="13"/>
      <c r="B193" s="35"/>
      <c r="C193" s="21" t="s">
        <v>45</v>
      </c>
      <c r="D193" s="45" t="s">
        <v>920</v>
      </c>
    </row>
    <row r="194" spans="1:4" hidden="1">
      <c r="A194" s="13"/>
      <c r="B194" s="35"/>
      <c r="C194" s="21" t="s">
        <v>45</v>
      </c>
      <c r="D194" s="45" t="s">
        <v>920</v>
      </c>
    </row>
    <row r="195" spans="1:4" hidden="1">
      <c r="A195" s="13"/>
      <c r="B195" s="35"/>
      <c r="C195" s="21" t="s">
        <v>45</v>
      </c>
      <c r="D195" s="45" t="s">
        <v>920</v>
      </c>
    </row>
    <row r="196" spans="1:4" hidden="1">
      <c r="A196" s="13"/>
      <c r="B196" s="35"/>
      <c r="C196" s="21" t="s">
        <v>45</v>
      </c>
      <c r="D196" s="45" t="s">
        <v>920</v>
      </c>
    </row>
    <row r="197" spans="1:4" hidden="1">
      <c r="A197" s="13"/>
      <c r="B197" s="35"/>
      <c r="C197" s="21" t="s">
        <v>45</v>
      </c>
      <c r="D197" s="45" t="s">
        <v>920</v>
      </c>
    </row>
    <row r="198" spans="1:4" hidden="1">
      <c r="A198" s="13"/>
      <c r="B198" s="35"/>
      <c r="C198" s="21" t="s">
        <v>45</v>
      </c>
      <c r="D198" s="45" t="s">
        <v>920</v>
      </c>
    </row>
    <row r="199" spans="1:4" hidden="1">
      <c r="A199" s="13"/>
      <c r="B199" s="35"/>
      <c r="C199" s="21" t="s">
        <v>45</v>
      </c>
      <c r="D199" s="45" t="s">
        <v>920</v>
      </c>
    </row>
    <row r="200" spans="1:4" hidden="1">
      <c r="A200" s="13"/>
      <c r="B200" s="35"/>
      <c r="C200" s="21" t="s">
        <v>45</v>
      </c>
      <c r="D200" s="45" t="s">
        <v>920</v>
      </c>
    </row>
    <row r="201" spans="1:4" hidden="1">
      <c r="A201" s="13"/>
      <c r="B201" s="35"/>
      <c r="C201" s="21" t="s">
        <v>45</v>
      </c>
      <c r="D201" s="45" t="s">
        <v>920</v>
      </c>
    </row>
    <row r="202" spans="1:4" hidden="1">
      <c r="A202" s="13"/>
      <c r="B202" s="35"/>
      <c r="C202" s="21" t="s">
        <v>45</v>
      </c>
      <c r="D202" s="45" t="s">
        <v>920</v>
      </c>
    </row>
    <row r="203" spans="1:4" hidden="1">
      <c r="A203" s="13"/>
      <c r="B203" s="35"/>
      <c r="C203" s="21" t="s">
        <v>45</v>
      </c>
      <c r="D203" s="45" t="s">
        <v>920</v>
      </c>
    </row>
    <row r="204" spans="1:4" hidden="1">
      <c r="A204" s="13"/>
      <c r="B204" s="35"/>
      <c r="C204" s="21" t="s">
        <v>45</v>
      </c>
      <c r="D204" s="45" t="s">
        <v>920</v>
      </c>
    </row>
    <row r="205" spans="1:4" hidden="1">
      <c r="A205" s="13"/>
      <c r="B205" s="35"/>
      <c r="C205" s="21" t="s">
        <v>45</v>
      </c>
      <c r="D205" s="45" t="s">
        <v>920</v>
      </c>
    </row>
    <row r="206" spans="1:4" hidden="1">
      <c r="A206" s="13"/>
      <c r="B206" s="35"/>
      <c r="C206" s="21" t="s">
        <v>45</v>
      </c>
      <c r="D206" s="45" t="s">
        <v>920</v>
      </c>
    </row>
    <row r="207" spans="1:4" hidden="1">
      <c r="A207" s="13"/>
      <c r="B207" s="35"/>
      <c r="C207" s="21" t="s">
        <v>45</v>
      </c>
      <c r="D207" s="45" t="s">
        <v>920</v>
      </c>
    </row>
    <row r="208" spans="1:4" hidden="1">
      <c r="A208" s="13"/>
      <c r="B208" s="35"/>
      <c r="C208" s="21" t="s">
        <v>45</v>
      </c>
      <c r="D208" s="45" t="s">
        <v>920</v>
      </c>
    </row>
    <row r="209" spans="1:4" hidden="1">
      <c r="A209" s="13"/>
      <c r="B209" s="35"/>
      <c r="C209" s="21" t="s">
        <v>45</v>
      </c>
      <c r="D209" s="45" t="s">
        <v>920</v>
      </c>
    </row>
    <row r="210" spans="1:4" hidden="1">
      <c r="A210" s="13"/>
      <c r="B210" s="35"/>
      <c r="C210" s="21" t="s">
        <v>45</v>
      </c>
      <c r="D210" s="45" t="s">
        <v>920</v>
      </c>
    </row>
    <row r="211" spans="1:4" hidden="1">
      <c r="A211" s="36"/>
      <c r="B211" s="30"/>
      <c r="C211" s="21" t="s">
        <v>45</v>
      </c>
      <c r="D211" s="45" t="s">
        <v>920</v>
      </c>
    </row>
    <row r="212" spans="1:4" ht="15" hidden="1">
      <c r="A212" s="24"/>
      <c r="B212" s="203"/>
      <c r="C212" s="21" t="s">
        <v>45</v>
      </c>
      <c r="D212" s="45" t="s">
        <v>920</v>
      </c>
    </row>
    <row r="213" spans="1:4" ht="15" hidden="1">
      <c r="A213" s="24"/>
      <c r="B213" s="203"/>
      <c r="C213" s="21" t="s">
        <v>45</v>
      </c>
      <c r="D213" s="45" t="s">
        <v>920</v>
      </c>
    </row>
    <row r="214" spans="1:4" ht="15" hidden="1">
      <c r="A214" s="24"/>
      <c r="B214" s="203"/>
      <c r="C214" s="21" t="s">
        <v>45</v>
      </c>
      <c r="D214" s="45" t="s">
        <v>920</v>
      </c>
    </row>
    <row r="215" spans="1:4" ht="15" hidden="1">
      <c r="A215" s="24"/>
      <c r="B215" s="203"/>
      <c r="C215" s="21" t="s">
        <v>45</v>
      </c>
      <c r="D215" s="45" t="s">
        <v>920</v>
      </c>
    </row>
    <row r="216" spans="1:4" ht="15" hidden="1">
      <c r="A216" s="24"/>
      <c r="B216" s="203"/>
      <c r="C216" s="21" t="s">
        <v>45</v>
      </c>
      <c r="D216" s="45" t="s">
        <v>920</v>
      </c>
    </row>
    <row r="217" spans="1:4" hidden="1">
      <c r="A217" s="13"/>
      <c r="B217" s="3"/>
      <c r="C217" s="21" t="s">
        <v>45</v>
      </c>
      <c r="D217" s="45" t="s">
        <v>920</v>
      </c>
    </row>
    <row r="218" spans="1:4" hidden="1">
      <c r="A218" s="13"/>
      <c r="B218" s="3"/>
      <c r="C218" s="21" t="s">
        <v>45</v>
      </c>
      <c r="D218" s="45" t="s">
        <v>920</v>
      </c>
    </row>
    <row r="219" spans="1:4" hidden="1">
      <c r="A219" s="10"/>
      <c r="B219" s="3"/>
      <c r="C219" s="21" t="s">
        <v>45</v>
      </c>
      <c r="D219" s="45" t="s">
        <v>920</v>
      </c>
    </row>
    <row r="220" spans="1:4">
      <c r="A220" s="41"/>
      <c r="B220" s="3">
        <v>5092000</v>
      </c>
      <c r="C220" s="21" t="s">
        <v>45</v>
      </c>
      <c r="D220" s="45" t="s">
        <v>920</v>
      </c>
    </row>
    <row r="221" spans="1:4" ht="13.5" thickBot="1">
      <c r="A221" s="27" t="s">
        <v>14</v>
      </c>
      <c r="B221" s="43">
        <f>B7+B13+B80</f>
        <v>83039944.099999994</v>
      </c>
      <c r="C221" s="28"/>
      <c r="D221" s="29"/>
    </row>
    <row r="222" spans="1:4">
      <c r="A222" s="226"/>
      <c r="B222" s="226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B225" sqref="B225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694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803</v>
      </c>
      <c r="C7" s="18"/>
      <c r="D7" s="19"/>
    </row>
    <row r="8" spans="1:4">
      <c r="A8" s="13" t="s">
        <v>4</v>
      </c>
      <c r="B8" s="3">
        <v>803</v>
      </c>
      <c r="C8" s="188" t="s">
        <v>695</v>
      </c>
      <c r="D8" s="2" t="s">
        <v>696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13731197.74</v>
      </c>
      <c r="C13" s="12"/>
      <c r="D13" s="37"/>
    </row>
    <row r="14" spans="1:4">
      <c r="A14" s="13" t="s">
        <v>16</v>
      </c>
      <c r="B14" s="3">
        <v>6100</v>
      </c>
      <c r="C14" s="44" t="s">
        <v>697</v>
      </c>
      <c r="D14" s="39" t="s">
        <v>698</v>
      </c>
    </row>
    <row r="15" spans="1:4">
      <c r="A15" s="13"/>
      <c r="B15" s="3">
        <v>952</v>
      </c>
      <c r="C15" s="44" t="s">
        <v>699</v>
      </c>
      <c r="D15" s="39" t="s">
        <v>700</v>
      </c>
    </row>
    <row r="16" spans="1:4">
      <c r="A16" s="13"/>
      <c r="B16" s="3">
        <v>70039.259999999995</v>
      </c>
      <c r="C16" s="44" t="s">
        <v>701</v>
      </c>
      <c r="D16" s="39" t="s">
        <v>702</v>
      </c>
    </row>
    <row r="17" spans="1:4" ht="24">
      <c r="A17" s="13"/>
      <c r="B17" s="46">
        <v>1487.5</v>
      </c>
      <c r="C17" s="44" t="s">
        <v>703</v>
      </c>
      <c r="D17" s="39" t="s">
        <v>704</v>
      </c>
    </row>
    <row r="18" spans="1:4" ht="24">
      <c r="A18" s="13"/>
      <c r="B18" s="46">
        <v>1408.96</v>
      </c>
      <c r="C18" s="44" t="s">
        <v>705</v>
      </c>
      <c r="D18" s="39" t="s">
        <v>706</v>
      </c>
    </row>
    <row r="19" spans="1:4">
      <c r="A19" s="13"/>
      <c r="B19" s="3">
        <v>1191171</v>
      </c>
      <c r="C19" s="44" t="s">
        <v>707</v>
      </c>
      <c r="D19" s="39" t="s">
        <v>708</v>
      </c>
    </row>
    <row r="20" spans="1:4">
      <c r="A20" s="13"/>
      <c r="B20" s="3">
        <v>12459839.02</v>
      </c>
      <c r="C20" s="44" t="s">
        <v>709</v>
      </c>
      <c r="D20" s="39" t="s">
        <v>710</v>
      </c>
    </row>
    <row r="21" spans="1:4">
      <c r="A21" s="13"/>
      <c r="B21" s="3">
        <v>200</v>
      </c>
      <c r="C21" s="44" t="s">
        <v>69</v>
      </c>
      <c r="D21" s="39" t="s">
        <v>677</v>
      </c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SUM(B81:B185)</f>
        <v>6545000</v>
      </c>
      <c r="C80" s="12"/>
      <c r="D80" s="14"/>
    </row>
    <row r="81" spans="1:4">
      <c r="A81" s="13"/>
      <c r="B81" s="3">
        <v>6545000</v>
      </c>
      <c r="C81" s="21" t="s">
        <v>19</v>
      </c>
      <c r="D81" s="45" t="s">
        <v>684</v>
      </c>
    </row>
    <row r="82" spans="1:4">
      <c r="A82" s="13"/>
      <c r="B82" s="3"/>
      <c r="C82" s="21" t="s">
        <v>19</v>
      </c>
      <c r="D82" s="45" t="s">
        <v>684</v>
      </c>
    </row>
    <row r="83" spans="1:4" hidden="1">
      <c r="A83" s="13"/>
      <c r="B83" s="3"/>
      <c r="C83" s="21" t="s">
        <v>19</v>
      </c>
      <c r="D83" s="45" t="s">
        <v>684</v>
      </c>
    </row>
    <row r="84" spans="1:4" hidden="1">
      <c r="A84" s="13"/>
      <c r="B84" s="3"/>
      <c r="C84" s="21" t="s">
        <v>19</v>
      </c>
      <c r="D84" s="45" t="s">
        <v>684</v>
      </c>
    </row>
    <row r="85" spans="1:4" hidden="1">
      <c r="A85" s="13"/>
      <c r="B85" s="3"/>
      <c r="C85" s="21" t="s">
        <v>19</v>
      </c>
      <c r="D85" s="45" t="s">
        <v>684</v>
      </c>
    </row>
    <row r="86" spans="1:4" hidden="1">
      <c r="A86" s="13"/>
      <c r="B86" s="3"/>
      <c r="C86" s="21" t="s">
        <v>19</v>
      </c>
      <c r="D86" s="45" t="s">
        <v>684</v>
      </c>
    </row>
    <row r="87" spans="1:4" hidden="1">
      <c r="A87" s="13"/>
      <c r="B87" s="3"/>
      <c r="C87" s="21" t="s">
        <v>19</v>
      </c>
      <c r="D87" s="45" t="s">
        <v>684</v>
      </c>
    </row>
    <row r="88" spans="1:4" hidden="1">
      <c r="A88" s="13"/>
      <c r="B88" s="3"/>
      <c r="C88" s="21" t="s">
        <v>19</v>
      </c>
      <c r="D88" s="45" t="s">
        <v>684</v>
      </c>
    </row>
    <row r="89" spans="1:4" hidden="1">
      <c r="A89" s="13"/>
      <c r="B89" s="3"/>
      <c r="C89" s="21" t="s">
        <v>19</v>
      </c>
      <c r="D89" s="45" t="s">
        <v>684</v>
      </c>
    </row>
    <row r="90" spans="1:4" hidden="1">
      <c r="A90" s="13"/>
      <c r="B90" s="3"/>
      <c r="C90" s="21" t="s">
        <v>19</v>
      </c>
      <c r="D90" s="45" t="s">
        <v>684</v>
      </c>
    </row>
    <row r="91" spans="1:4" hidden="1">
      <c r="A91" s="13"/>
      <c r="B91" s="3"/>
      <c r="C91" s="21" t="s">
        <v>19</v>
      </c>
      <c r="D91" s="45" t="s">
        <v>684</v>
      </c>
    </row>
    <row r="92" spans="1:4" hidden="1">
      <c r="A92" s="13"/>
      <c r="B92" s="3"/>
      <c r="C92" s="21" t="s">
        <v>19</v>
      </c>
      <c r="D92" s="45" t="s">
        <v>684</v>
      </c>
    </row>
    <row r="93" spans="1:4" hidden="1">
      <c r="A93" s="13"/>
      <c r="B93" s="3"/>
      <c r="C93" s="21" t="s">
        <v>19</v>
      </c>
      <c r="D93" s="45" t="s">
        <v>684</v>
      </c>
    </row>
    <row r="94" spans="1:4" hidden="1">
      <c r="A94" s="13"/>
      <c r="B94" s="3"/>
      <c r="C94" s="21" t="s">
        <v>19</v>
      </c>
      <c r="D94" s="45" t="s">
        <v>684</v>
      </c>
    </row>
    <row r="95" spans="1:4" hidden="1">
      <c r="A95" s="13"/>
      <c r="B95" s="3"/>
      <c r="C95" s="21" t="s">
        <v>19</v>
      </c>
      <c r="D95" s="45" t="s">
        <v>684</v>
      </c>
    </row>
    <row r="96" spans="1:4" hidden="1">
      <c r="A96" s="13"/>
      <c r="B96" s="3"/>
      <c r="C96" s="21" t="s">
        <v>19</v>
      </c>
      <c r="D96" s="45" t="s">
        <v>684</v>
      </c>
    </row>
    <row r="97" spans="1:4" hidden="1">
      <c r="A97" s="13"/>
      <c r="B97" s="3"/>
      <c r="C97" s="21" t="s">
        <v>19</v>
      </c>
      <c r="D97" s="45" t="s">
        <v>684</v>
      </c>
    </row>
    <row r="98" spans="1:4" hidden="1">
      <c r="A98" s="13"/>
      <c r="B98" s="3"/>
      <c r="C98" s="21" t="s">
        <v>19</v>
      </c>
      <c r="D98" s="45" t="s">
        <v>684</v>
      </c>
    </row>
    <row r="99" spans="1:4" hidden="1">
      <c r="A99" s="13"/>
      <c r="B99" s="3"/>
      <c r="C99" s="21" t="s">
        <v>19</v>
      </c>
      <c r="D99" s="45" t="s">
        <v>684</v>
      </c>
    </row>
    <row r="100" spans="1:4" hidden="1">
      <c r="A100" s="13"/>
      <c r="B100" s="3"/>
      <c r="C100" s="21" t="s">
        <v>19</v>
      </c>
      <c r="D100" s="45" t="s">
        <v>684</v>
      </c>
    </row>
    <row r="101" spans="1:4" hidden="1">
      <c r="A101" s="13"/>
      <c r="B101" s="3"/>
      <c r="C101" s="21" t="s">
        <v>19</v>
      </c>
      <c r="D101" s="45" t="s">
        <v>684</v>
      </c>
    </row>
    <row r="102" spans="1:4" hidden="1">
      <c r="A102" s="13"/>
      <c r="B102" s="3"/>
      <c r="C102" s="21" t="s">
        <v>19</v>
      </c>
      <c r="D102" s="45" t="s">
        <v>684</v>
      </c>
    </row>
    <row r="103" spans="1:4" hidden="1">
      <c r="A103" s="13"/>
      <c r="B103" s="3"/>
      <c r="C103" s="21" t="s">
        <v>19</v>
      </c>
      <c r="D103" s="45" t="s">
        <v>684</v>
      </c>
    </row>
    <row r="104" spans="1:4" hidden="1">
      <c r="A104" s="13"/>
      <c r="B104" s="3"/>
      <c r="C104" s="21" t="s">
        <v>19</v>
      </c>
      <c r="D104" s="45" t="s">
        <v>684</v>
      </c>
    </row>
    <row r="105" spans="1:4" hidden="1">
      <c r="A105" s="13"/>
      <c r="B105" s="3"/>
      <c r="C105" s="21" t="s">
        <v>19</v>
      </c>
      <c r="D105" s="45" t="s">
        <v>684</v>
      </c>
    </row>
    <row r="106" spans="1:4" hidden="1">
      <c r="A106" s="13"/>
      <c r="B106" s="3"/>
      <c r="C106" s="21" t="s">
        <v>19</v>
      </c>
      <c r="D106" s="45" t="s">
        <v>684</v>
      </c>
    </row>
    <row r="107" spans="1:4" hidden="1">
      <c r="A107" s="13"/>
      <c r="B107" s="3"/>
      <c r="C107" s="21" t="s">
        <v>19</v>
      </c>
      <c r="D107" s="45" t="s">
        <v>684</v>
      </c>
    </row>
    <row r="108" spans="1:4" hidden="1">
      <c r="A108" s="13"/>
      <c r="B108" s="3"/>
      <c r="C108" s="21" t="s">
        <v>19</v>
      </c>
      <c r="D108" s="45" t="s">
        <v>684</v>
      </c>
    </row>
    <row r="109" spans="1:4" hidden="1">
      <c r="A109" s="13"/>
      <c r="B109" s="3"/>
      <c r="C109" s="21" t="s">
        <v>19</v>
      </c>
      <c r="D109" s="45" t="s">
        <v>684</v>
      </c>
    </row>
    <row r="110" spans="1:4" hidden="1">
      <c r="A110" s="13"/>
      <c r="B110" s="3"/>
      <c r="C110" s="21" t="s">
        <v>19</v>
      </c>
      <c r="D110" s="45" t="s">
        <v>684</v>
      </c>
    </row>
    <row r="111" spans="1:4" hidden="1">
      <c r="A111" s="13"/>
      <c r="B111" s="3"/>
      <c r="C111" s="21" t="s">
        <v>19</v>
      </c>
      <c r="D111" s="45" t="s">
        <v>684</v>
      </c>
    </row>
    <row r="112" spans="1:4" hidden="1">
      <c r="A112" s="13"/>
      <c r="B112" s="3"/>
      <c r="C112" s="21" t="s">
        <v>19</v>
      </c>
      <c r="D112" s="45" t="s">
        <v>684</v>
      </c>
    </row>
    <row r="113" spans="1:4" hidden="1">
      <c r="A113" s="13"/>
      <c r="B113" s="3"/>
      <c r="C113" s="21" t="s">
        <v>19</v>
      </c>
      <c r="D113" s="45" t="s">
        <v>684</v>
      </c>
    </row>
    <row r="114" spans="1:4" hidden="1">
      <c r="A114" s="13"/>
      <c r="B114" s="3"/>
      <c r="C114" s="21" t="s">
        <v>19</v>
      </c>
      <c r="D114" s="45" t="s">
        <v>684</v>
      </c>
    </row>
    <row r="115" spans="1:4" hidden="1">
      <c r="A115" s="13"/>
      <c r="B115" s="3"/>
      <c r="C115" s="21" t="s">
        <v>19</v>
      </c>
      <c r="D115" s="45" t="s">
        <v>684</v>
      </c>
    </row>
    <row r="116" spans="1:4" hidden="1">
      <c r="A116" s="13"/>
      <c r="B116" s="3"/>
      <c r="C116" s="21" t="s">
        <v>19</v>
      </c>
      <c r="D116" s="45" t="s">
        <v>684</v>
      </c>
    </row>
    <row r="117" spans="1:4" hidden="1">
      <c r="A117" s="13"/>
      <c r="B117" s="3"/>
      <c r="C117" s="21" t="s">
        <v>19</v>
      </c>
      <c r="D117" s="45" t="s">
        <v>684</v>
      </c>
    </row>
    <row r="118" spans="1:4" hidden="1">
      <c r="A118" s="13"/>
      <c r="B118" s="3"/>
      <c r="C118" s="21" t="s">
        <v>19</v>
      </c>
      <c r="D118" s="45" t="s">
        <v>684</v>
      </c>
    </row>
    <row r="119" spans="1:4" hidden="1">
      <c r="A119" s="13"/>
      <c r="B119" s="3"/>
      <c r="C119" s="21" t="s">
        <v>19</v>
      </c>
      <c r="D119" s="45" t="s">
        <v>684</v>
      </c>
    </row>
    <row r="120" spans="1:4" hidden="1">
      <c r="A120" s="13"/>
      <c r="B120" s="3"/>
      <c r="C120" s="21" t="s">
        <v>19</v>
      </c>
      <c r="D120" s="45" t="s">
        <v>684</v>
      </c>
    </row>
    <row r="121" spans="1:4" hidden="1">
      <c r="A121" s="13"/>
      <c r="B121" s="3"/>
      <c r="C121" s="21" t="s">
        <v>19</v>
      </c>
      <c r="D121" s="45" t="s">
        <v>684</v>
      </c>
    </row>
    <row r="122" spans="1:4" hidden="1">
      <c r="A122" s="13"/>
      <c r="B122" s="3"/>
      <c r="C122" s="21" t="s">
        <v>19</v>
      </c>
      <c r="D122" s="45" t="s">
        <v>684</v>
      </c>
    </row>
    <row r="123" spans="1:4" hidden="1">
      <c r="A123" s="13"/>
      <c r="B123" s="3"/>
      <c r="C123" s="21" t="s">
        <v>19</v>
      </c>
      <c r="D123" s="45" t="s">
        <v>684</v>
      </c>
    </row>
    <row r="124" spans="1:4" hidden="1">
      <c r="A124" s="13"/>
      <c r="B124" s="3"/>
      <c r="C124" s="21" t="s">
        <v>19</v>
      </c>
      <c r="D124" s="45" t="s">
        <v>684</v>
      </c>
    </row>
    <row r="125" spans="1:4" hidden="1">
      <c r="A125" s="13"/>
      <c r="B125" s="3"/>
      <c r="C125" s="21" t="s">
        <v>19</v>
      </c>
      <c r="D125" s="45" t="s">
        <v>684</v>
      </c>
    </row>
    <row r="126" spans="1:4" hidden="1">
      <c r="A126" s="13"/>
      <c r="B126" s="3"/>
      <c r="C126" s="21" t="s">
        <v>19</v>
      </c>
      <c r="D126" s="45" t="s">
        <v>684</v>
      </c>
    </row>
    <row r="127" spans="1:4" hidden="1">
      <c r="A127" s="13"/>
      <c r="B127" s="3"/>
      <c r="C127" s="21" t="s">
        <v>19</v>
      </c>
      <c r="D127" s="45" t="s">
        <v>684</v>
      </c>
    </row>
    <row r="128" spans="1:4" hidden="1">
      <c r="A128" s="13"/>
      <c r="B128" s="3"/>
      <c r="C128" s="21" t="s">
        <v>19</v>
      </c>
      <c r="D128" s="45" t="s">
        <v>684</v>
      </c>
    </row>
    <row r="129" spans="1:4" hidden="1">
      <c r="A129" s="13"/>
      <c r="B129" s="3"/>
      <c r="C129" s="21" t="s">
        <v>19</v>
      </c>
      <c r="D129" s="45" t="s">
        <v>684</v>
      </c>
    </row>
    <row r="130" spans="1:4" hidden="1">
      <c r="A130" s="13"/>
      <c r="B130" s="3"/>
      <c r="C130" s="21" t="s">
        <v>19</v>
      </c>
      <c r="D130" s="45" t="s">
        <v>684</v>
      </c>
    </row>
    <row r="131" spans="1:4" hidden="1">
      <c r="A131" s="13"/>
      <c r="B131" s="3"/>
      <c r="C131" s="21" t="s">
        <v>19</v>
      </c>
      <c r="D131" s="45" t="s">
        <v>684</v>
      </c>
    </row>
    <row r="132" spans="1:4" hidden="1">
      <c r="A132" s="13"/>
      <c r="B132" s="3"/>
      <c r="C132" s="21" t="s">
        <v>19</v>
      </c>
      <c r="D132" s="45" t="s">
        <v>684</v>
      </c>
    </row>
    <row r="133" spans="1:4" hidden="1">
      <c r="A133" s="13"/>
      <c r="B133" s="3"/>
      <c r="C133" s="21" t="s">
        <v>19</v>
      </c>
      <c r="D133" s="45" t="s">
        <v>684</v>
      </c>
    </row>
    <row r="134" spans="1:4" hidden="1">
      <c r="A134" s="13"/>
      <c r="B134" s="3"/>
      <c r="C134" s="21" t="s">
        <v>19</v>
      </c>
      <c r="D134" s="45" t="s">
        <v>684</v>
      </c>
    </row>
    <row r="135" spans="1:4" hidden="1">
      <c r="A135" s="13"/>
      <c r="B135" s="3"/>
      <c r="C135" s="21" t="s">
        <v>19</v>
      </c>
      <c r="D135" s="45" t="s">
        <v>684</v>
      </c>
    </row>
    <row r="136" spans="1:4" hidden="1">
      <c r="A136" s="13"/>
      <c r="B136" s="3"/>
      <c r="C136" s="21" t="s">
        <v>19</v>
      </c>
      <c r="D136" s="45" t="s">
        <v>684</v>
      </c>
    </row>
    <row r="137" spans="1:4" hidden="1">
      <c r="A137" s="13"/>
      <c r="B137" s="3"/>
      <c r="C137" s="21" t="s">
        <v>19</v>
      </c>
      <c r="D137" s="45" t="s">
        <v>684</v>
      </c>
    </row>
    <row r="138" spans="1:4" hidden="1">
      <c r="A138" s="13"/>
      <c r="B138" s="3"/>
      <c r="C138" s="21" t="s">
        <v>19</v>
      </c>
      <c r="D138" s="45" t="s">
        <v>684</v>
      </c>
    </row>
    <row r="139" spans="1:4" hidden="1">
      <c r="A139" s="13"/>
      <c r="B139" s="3"/>
      <c r="C139" s="21" t="s">
        <v>19</v>
      </c>
      <c r="D139" s="45" t="s">
        <v>684</v>
      </c>
    </row>
    <row r="140" spans="1:4" hidden="1">
      <c r="A140" s="13"/>
      <c r="B140" s="3"/>
      <c r="C140" s="21" t="s">
        <v>19</v>
      </c>
      <c r="D140" s="45" t="s">
        <v>684</v>
      </c>
    </row>
    <row r="141" spans="1:4" hidden="1">
      <c r="A141" s="13"/>
      <c r="B141" s="3"/>
      <c r="C141" s="21" t="s">
        <v>19</v>
      </c>
      <c r="D141" s="45" t="s">
        <v>684</v>
      </c>
    </row>
    <row r="142" spans="1:4" hidden="1">
      <c r="A142" s="13"/>
      <c r="B142" s="3"/>
      <c r="C142" s="21" t="s">
        <v>19</v>
      </c>
      <c r="D142" s="45" t="s">
        <v>684</v>
      </c>
    </row>
    <row r="143" spans="1:4" hidden="1">
      <c r="A143" s="13"/>
      <c r="B143" s="3"/>
      <c r="C143" s="21" t="s">
        <v>19</v>
      </c>
      <c r="D143" s="45" t="s">
        <v>684</v>
      </c>
    </row>
    <row r="144" spans="1:4" hidden="1">
      <c r="A144" s="13"/>
      <c r="B144" s="3"/>
      <c r="C144" s="21" t="s">
        <v>19</v>
      </c>
      <c r="D144" s="45" t="s">
        <v>684</v>
      </c>
    </row>
    <row r="145" spans="1:4" hidden="1">
      <c r="A145" s="13"/>
      <c r="B145" s="3"/>
      <c r="C145" s="21" t="s">
        <v>19</v>
      </c>
      <c r="D145" s="45" t="s">
        <v>684</v>
      </c>
    </row>
    <row r="146" spans="1:4" hidden="1">
      <c r="A146" s="13"/>
      <c r="B146" s="3"/>
      <c r="C146" s="21" t="s">
        <v>19</v>
      </c>
      <c r="D146" s="45" t="s">
        <v>684</v>
      </c>
    </row>
    <row r="147" spans="1:4" hidden="1">
      <c r="A147" s="13"/>
      <c r="B147" s="3"/>
      <c r="C147" s="21" t="s">
        <v>19</v>
      </c>
      <c r="D147" s="45" t="s">
        <v>684</v>
      </c>
    </row>
    <row r="148" spans="1:4" hidden="1">
      <c r="A148" s="13"/>
      <c r="B148" s="3"/>
      <c r="C148" s="21" t="s">
        <v>19</v>
      </c>
      <c r="D148" s="45" t="s">
        <v>684</v>
      </c>
    </row>
    <row r="149" spans="1:4" hidden="1">
      <c r="A149" s="13"/>
      <c r="B149" s="3"/>
      <c r="C149" s="21" t="s">
        <v>19</v>
      </c>
      <c r="D149" s="45" t="s">
        <v>684</v>
      </c>
    </row>
    <row r="150" spans="1:4" hidden="1">
      <c r="A150" s="13"/>
      <c r="B150" s="3"/>
      <c r="C150" s="21" t="s">
        <v>19</v>
      </c>
      <c r="D150" s="45" t="s">
        <v>684</v>
      </c>
    </row>
    <row r="151" spans="1:4" hidden="1">
      <c r="A151" s="13"/>
      <c r="B151" s="3"/>
      <c r="C151" s="21" t="s">
        <v>19</v>
      </c>
      <c r="D151" s="45" t="s">
        <v>684</v>
      </c>
    </row>
    <row r="152" spans="1:4" hidden="1">
      <c r="A152" s="13"/>
      <c r="B152" s="3"/>
      <c r="C152" s="21" t="s">
        <v>19</v>
      </c>
      <c r="D152" s="45" t="s">
        <v>684</v>
      </c>
    </row>
    <row r="153" spans="1:4" hidden="1">
      <c r="A153" s="13"/>
      <c r="B153" s="3"/>
      <c r="C153" s="21" t="s">
        <v>19</v>
      </c>
      <c r="D153" s="45" t="s">
        <v>684</v>
      </c>
    </row>
    <row r="154" spans="1:4" hidden="1">
      <c r="A154" s="13"/>
      <c r="B154" s="3"/>
      <c r="C154" s="21" t="s">
        <v>19</v>
      </c>
      <c r="D154" s="45" t="s">
        <v>684</v>
      </c>
    </row>
    <row r="155" spans="1:4" hidden="1">
      <c r="A155" s="13"/>
      <c r="B155" s="38"/>
      <c r="C155" s="21" t="s">
        <v>19</v>
      </c>
      <c r="D155" s="45" t="s">
        <v>684</v>
      </c>
    </row>
    <row r="156" spans="1:4" hidden="1">
      <c r="A156" s="13"/>
      <c r="B156" s="23"/>
      <c r="C156" s="21" t="s">
        <v>19</v>
      </c>
      <c r="D156" s="45" t="s">
        <v>684</v>
      </c>
    </row>
    <row r="157" spans="1:4" hidden="1">
      <c r="A157" s="13"/>
      <c r="B157" s="23"/>
      <c r="C157" s="21" t="s">
        <v>19</v>
      </c>
      <c r="D157" s="45" t="s">
        <v>684</v>
      </c>
    </row>
    <row r="158" spans="1:4" hidden="1">
      <c r="A158" s="13"/>
      <c r="B158" s="23"/>
      <c r="C158" s="21" t="s">
        <v>19</v>
      </c>
      <c r="D158" s="45" t="s">
        <v>684</v>
      </c>
    </row>
    <row r="159" spans="1:4" hidden="1">
      <c r="A159" s="13"/>
      <c r="B159" s="23"/>
      <c r="C159" s="21" t="s">
        <v>19</v>
      </c>
      <c r="D159" s="45" t="s">
        <v>684</v>
      </c>
    </row>
    <row r="160" spans="1:4" hidden="1">
      <c r="A160" s="13"/>
      <c r="B160" s="23"/>
      <c r="C160" s="21" t="s">
        <v>19</v>
      </c>
      <c r="D160" s="45" t="s">
        <v>684</v>
      </c>
    </row>
    <row r="161" spans="1:4" hidden="1">
      <c r="A161" s="13"/>
      <c r="B161" s="23"/>
      <c r="C161" s="21" t="s">
        <v>19</v>
      </c>
      <c r="D161" s="45" t="s">
        <v>684</v>
      </c>
    </row>
    <row r="162" spans="1:4" hidden="1">
      <c r="A162" s="13"/>
      <c r="B162" s="23"/>
      <c r="C162" s="21" t="s">
        <v>19</v>
      </c>
      <c r="D162" s="45" t="s">
        <v>684</v>
      </c>
    </row>
    <row r="163" spans="1:4" hidden="1">
      <c r="A163" s="11" t="s">
        <v>8</v>
      </c>
      <c r="B163" s="15"/>
      <c r="C163" s="21" t="s">
        <v>19</v>
      </c>
      <c r="D163" s="45" t="s">
        <v>684</v>
      </c>
    </row>
    <row r="164" spans="1:4" hidden="1">
      <c r="A164" s="13" t="s">
        <v>9</v>
      </c>
      <c r="B164" s="3"/>
      <c r="C164" s="21" t="s">
        <v>19</v>
      </c>
      <c r="D164" s="45" t="s">
        <v>684</v>
      </c>
    </row>
    <row r="165" spans="1:4" hidden="1">
      <c r="A165" s="13"/>
      <c r="B165" s="3"/>
      <c r="C165" s="21" t="s">
        <v>19</v>
      </c>
      <c r="D165" s="45" t="s">
        <v>684</v>
      </c>
    </row>
    <row r="166" spans="1:4" ht="51" hidden="1">
      <c r="A166" s="11" t="s">
        <v>10</v>
      </c>
      <c r="B166" s="15"/>
      <c r="C166" s="21" t="s">
        <v>19</v>
      </c>
      <c r="D166" s="45" t="s">
        <v>684</v>
      </c>
    </row>
    <row r="167" spans="1:4" hidden="1">
      <c r="A167" s="13"/>
      <c r="B167" s="3"/>
      <c r="C167" s="21" t="s">
        <v>19</v>
      </c>
      <c r="D167" s="45" t="s">
        <v>684</v>
      </c>
    </row>
    <row r="168" spans="1:4" hidden="1">
      <c r="A168" s="13"/>
      <c r="B168" s="3"/>
      <c r="C168" s="21" t="s">
        <v>19</v>
      </c>
      <c r="D168" s="45" t="s">
        <v>684</v>
      </c>
    </row>
    <row r="169" spans="1:4" hidden="1">
      <c r="A169" s="13"/>
      <c r="B169" s="3"/>
      <c r="C169" s="21" t="s">
        <v>19</v>
      </c>
      <c r="D169" s="45" t="s">
        <v>684</v>
      </c>
    </row>
    <row r="170" spans="1:4" hidden="1">
      <c r="A170" s="13"/>
      <c r="B170" s="3"/>
      <c r="C170" s="21" t="s">
        <v>19</v>
      </c>
      <c r="D170" s="45" t="s">
        <v>684</v>
      </c>
    </row>
    <row r="171" spans="1:4" hidden="1">
      <c r="A171" s="13"/>
      <c r="B171" s="3"/>
      <c r="C171" s="21" t="s">
        <v>19</v>
      </c>
      <c r="D171" s="45" t="s">
        <v>684</v>
      </c>
    </row>
    <row r="172" spans="1:4" hidden="1">
      <c r="A172" s="13"/>
      <c r="B172" s="3"/>
      <c r="C172" s="21" t="s">
        <v>19</v>
      </c>
      <c r="D172" s="45" t="s">
        <v>684</v>
      </c>
    </row>
    <row r="173" spans="1:4" hidden="1">
      <c r="A173" s="13"/>
      <c r="B173" s="3"/>
      <c r="C173" s="21" t="s">
        <v>19</v>
      </c>
      <c r="D173" s="45" t="s">
        <v>684</v>
      </c>
    </row>
    <row r="174" spans="1:4" hidden="1">
      <c r="A174" s="13"/>
      <c r="B174" s="3"/>
      <c r="C174" s="21" t="s">
        <v>19</v>
      </c>
      <c r="D174" s="45" t="s">
        <v>684</v>
      </c>
    </row>
    <row r="175" spans="1:4" hidden="1">
      <c r="A175" s="13"/>
      <c r="B175" s="3"/>
      <c r="C175" s="21" t="s">
        <v>19</v>
      </c>
      <c r="D175" s="45" t="s">
        <v>684</v>
      </c>
    </row>
    <row r="176" spans="1:4" hidden="1">
      <c r="A176" s="13"/>
      <c r="B176" s="3"/>
      <c r="C176" s="21" t="s">
        <v>19</v>
      </c>
      <c r="D176" s="45" t="s">
        <v>684</v>
      </c>
    </row>
    <row r="177" spans="1:4" ht="38.25" hidden="1">
      <c r="A177" s="11" t="s">
        <v>11</v>
      </c>
      <c r="B177" s="15"/>
      <c r="C177" s="21" t="s">
        <v>19</v>
      </c>
      <c r="D177" s="45" t="s">
        <v>684</v>
      </c>
    </row>
    <row r="178" spans="1:4" ht="38.25" hidden="1">
      <c r="A178" s="13" t="s">
        <v>12</v>
      </c>
      <c r="B178" s="15"/>
      <c r="C178" s="21" t="s">
        <v>19</v>
      </c>
      <c r="D178" s="45" t="s">
        <v>684</v>
      </c>
    </row>
    <row r="179" spans="1:4" hidden="1">
      <c r="A179" s="13" t="s">
        <v>18</v>
      </c>
      <c r="B179" s="3"/>
      <c r="C179" s="21" t="s">
        <v>19</v>
      </c>
      <c r="D179" s="45" t="s">
        <v>684</v>
      </c>
    </row>
    <row r="180" spans="1:4" hidden="1">
      <c r="A180" s="40"/>
      <c r="B180" s="3"/>
      <c r="C180" s="21" t="s">
        <v>19</v>
      </c>
      <c r="D180" s="45" t="s">
        <v>684</v>
      </c>
    </row>
    <row r="181" spans="1:4" hidden="1">
      <c r="A181" s="31"/>
      <c r="B181" s="3"/>
      <c r="C181" s="21" t="s">
        <v>19</v>
      </c>
      <c r="D181" s="45" t="s">
        <v>684</v>
      </c>
    </row>
    <row r="182" spans="1:4" hidden="1">
      <c r="A182" s="13"/>
      <c r="B182" s="3"/>
      <c r="C182" s="21" t="s">
        <v>19</v>
      </c>
      <c r="D182" s="45" t="s">
        <v>684</v>
      </c>
    </row>
    <row r="183" spans="1:4" hidden="1">
      <c r="A183" s="42"/>
      <c r="B183" s="3"/>
      <c r="C183" s="21" t="s">
        <v>19</v>
      </c>
      <c r="D183" s="45" t="s">
        <v>684</v>
      </c>
    </row>
    <row r="184" spans="1:4" hidden="1">
      <c r="A184" s="42"/>
      <c r="B184" s="32"/>
      <c r="C184" s="21" t="s">
        <v>19</v>
      </c>
      <c r="D184" s="45" t="s">
        <v>684</v>
      </c>
    </row>
    <row r="185" spans="1:4" hidden="1">
      <c r="A185" s="42"/>
      <c r="B185" s="32"/>
      <c r="C185" s="21" t="s">
        <v>19</v>
      </c>
      <c r="D185" s="45" t="s">
        <v>684</v>
      </c>
    </row>
    <row r="186" spans="1:4" hidden="1">
      <c r="A186" s="42"/>
      <c r="B186" s="32"/>
      <c r="C186" s="21" t="s">
        <v>19</v>
      </c>
      <c r="D186" s="45" t="s">
        <v>684</v>
      </c>
    </row>
    <row r="187" spans="1:4" hidden="1">
      <c r="A187" s="42"/>
      <c r="B187" s="32"/>
      <c r="C187" s="21" t="s">
        <v>19</v>
      </c>
      <c r="D187" s="45" t="s">
        <v>684</v>
      </c>
    </row>
    <row r="188" spans="1:4" hidden="1">
      <c r="A188" s="13"/>
      <c r="B188" s="32"/>
      <c r="C188" s="21" t="s">
        <v>19</v>
      </c>
      <c r="D188" s="45" t="s">
        <v>684</v>
      </c>
    </row>
    <row r="189" spans="1:4" hidden="1">
      <c r="A189" s="13"/>
      <c r="B189" s="32"/>
      <c r="C189" s="21" t="s">
        <v>19</v>
      </c>
      <c r="D189" s="45" t="s">
        <v>684</v>
      </c>
    </row>
    <row r="190" spans="1:4" hidden="1">
      <c r="A190" s="13"/>
      <c r="B190" s="33"/>
      <c r="C190" s="21" t="s">
        <v>19</v>
      </c>
      <c r="D190" s="45" t="s">
        <v>684</v>
      </c>
    </row>
    <row r="191" spans="1:4" hidden="1">
      <c r="A191" s="13"/>
      <c r="B191" s="34"/>
      <c r="C191" s="21" t="s">
        <v>19</v>
      </c>
      <c r="D191" s="45" t="s">
        <v>684</v>
      </c>
    </row>
    <row r="192" spans="1:4" hidden="1">
      <c r="A192" s="13"/>
      <c r="B192" s="35"/>
      <c r="C192" s="21" t="s">
        <v>19</v>
      </c>
      <c r="D192" s="45" t="s">
        <v>684</v>
      </c>
    </row>
    <row r="193" spans="1:4" hidden="1">
      <c r="A193" s="13"/>
      <c r="B193" s="35"/>
      <c r="C193" s="21" t="s">
        <v>19</v>
      </c>
      <c r="D193" s="45" t="s">
        <v>684</v>
      </c>
    </row>
    <row r="194" spans="1:4" hidden="1">
      <c r="A194" s="13"/>
      <c r="B194" s="35"/>
      <c r="C194" s="21" t="s">
        <v>19</v>
      </c>
      <c r="D194" s="45" t="s">
        <v>684</v>
      </c>
    </row>
    <row r="195" spans="1:4" hidden="1">
      <c r="A195" s="13"/>
      <c r="B195" s="35"/>
      <c r="C195" s="21" t="s">
        <v>19</v>
      </c>
      <c r="D195" s="45" t="s">
        <v>684</v>
      </c>
    </row>
    <row r="196" spans="1:4" hidden="1">
      <c r="A196" s="13"/>
      <c r="B196" s="35"/>
      <c r="C196" s="21" t="s">
        <v>19</v>
      </c>
      <c r="D196" s="45" t="s">
        <v>684</v>
      </c>
    </row>
    <row r="197" spans="1:4" hidden="1">
      <c r="A197" s="13"/>
      <c r="B197" s="35"/>
      <c r="C197" s="21" t="s">
        <v>19</v>
      </c>
      <c r="D197" s="45" t="s">
        <v>684</v>
      </c>
    </row>
    <row r="198" spans="1:4" hidden="1">
      <c r="A198" s="13"/>
      <c r="B198" s="35"/>
      <c r="C198" s="21" t="s">
        <v>19</v>
      </c>
      <c r="D198" s="45" t="s">
        <v>684</v>
      </c>
    </row>
    <row r="199" spans="1:4" hidden="1">
      <c r="A199" s="13"/>
      <c r="B199" s="35"/>
      <c r="C199" s="21" t="s">
        <v>19</v>
      </c>
      <c r="D199" s="45" t="s">
        <v>684</v>
      </c>
    </row>
    <row r="200" spans="1:4" hidden="1">
      <c r="A200" s="13"/>
      <c r="B200" s="35"/>
      <c r="C200" s="21" t="s">
        <v>19</v>
      </c>
      <c r="D200" s="45" t="s">
        <v>684</v>
      </c>
    </row>
    <row r="201" spans="1:4" hidden="1">
      <c r="A201" s="13"/>
      <c r="B201" s="35"/>
      <c r="C201" s="21" t="s">
        <v>19</v>
      </c>
      <c r="D201" s="45" t="s">
        <v>684</v>
      </c>
    </row>
    <row r="202" spans="1:4" hidden="1">
      <c r="A202" s="13"/>
      <c r="B202" s="35"/>
      <c r="C202" s="21" t="s">
        <v>19</v>
      </c>
      <c r="D202" s="45" t="s">
        <v>684</v>
      </c>
    </row>
    <row r="203" spans="1:4" hidden="1">
      <c r="A203" s="13"/>
      <c r="B203" s="35"/>
      <c r="C203" s="21" t="s">
        <v>19</v>
      </c>
      <c r="D203" s="45" t="s">
        <v>684</v>
      </c>
    </row>
    <row r="204" spans="1:4" hidden="1">
      <c r="A204" s="13"/>
      <c r="B204" s="35"/>
      <c r="C204" s="21" t="s">
        <v>19</v>
      </c>
      <c r="D204" s="45" t="s">
        <v>684</v>
      </c>
    </row>
    <row r="205" spans="1:4" hidden="1">
      <c r="A205" s="13"/>
      <c r="B205" s="35"/>
      <c r="C205" s="21" t="s">
        <v>19</v>
      </c>
      <c r="D205" s="45" t="s">
        <v>684</v>
      </c>
    </row>
    <row r="206" spans="1:4" hidden="1">
      <c r="A206" s="13"/>
      <c r="B206" s="35"/>
      <c r="C206" s="21" t="s">
        <v>19</v>
      </c>
      <c r="D206" s="45" t="s">
        <v>684</v>
      </c>
    </row>
    <row r="207" spans="1:4" hidden="1">
      <c r="A207" s="13"/>
      <c r="B207" s="35"/>
      <c r="C207" s="21" t="s">
        <v>19</v>
      </c>
      <c r="D207" s="45" t="s">
        <v>684</v>
      </c>
    </row>
    <row r="208" spans="1:4" hidden="1">
      <c r="A208" s="13"/>
      <c r="B208" s="35"/>
      <c r="C208" s="21" t="s">
        <v>19</v>
      </c>
      <c r="D208" s="45" t="s">
        <v>684</v>
      </c>
    </row>
    <row r="209" spans="1:4" hidden="1">
      <c r="A209" s="13"/>
      <c r="B209" s="35"/>
      <c r="C209" s="21" t="s">
        <v>19</v>
      </c>
      <c r="D209" s="45" t="s">
        <v>684</v>
      </c>
    </row>
    <row r="210" spans="1:4" hidden="1">
      <c r="A210" s="13"/>
      <c r="B210" s="35"/>
      <c r="C210" s="21" t="s">
        <v>19</v>
      </c>
      <c r="D210" s="45" t="s">
        <v>684</v>
      </c>
    </row>
    <row r="211" spans="1:4" hidden="1">
      <c r="A211" s="36"/>
      <c r="B211" s="30"/>
      <c r="C211" s="21" t="s">
        <v>19</v>
      </c>
      <c r="D211" s="45" t="s">
        <v>684</v>
      </c>
    </row>
    <row r="212" spans="1:4" ht="15" hidden="1">
      <c r="A212" s="24"/>
      <c r="B212" s="203"/>
      <c r="C212" s="21" t="s">
        <v>19</v>
      </c>
      <c r="D212" s="45" t="s">
        <v>684</v>
      </c>
    </row>
    <row r="213" spans="1:4" ht="15" hidden="1">
      <c r="A213" s="24"/>
      <c r="B213" s="203"/>
      <c r="C213" s="21" t="s">
        <v>19</v>
      </c>
      <c r="D213" s="45" t="s">
        <v>684</v>
      </c>
    </row>
    <row r="214" spans="1:4" ht="15" hidden="1">
      <c r="A214" s="24"/>
      <c r="B214" s="203"/>
      <c r="C214" s="21" t="s">
        <v>19</v>
      </c>
      <c r="D214" s="45" t="s">
        <v>684</v>
      </c>
    </row>
    <row r="215" spans="1:4" ht="15" hidden="1">
      <c r="A215" s="24"/>
      <c r="B215" s="203"/>
      <c r="C215" s="21" t="s">
        <v>19</v>
      </c>
      <c r="D215" s="45" t="s">
        <v>684</v>
      </c>
    </row>
    <row r="216" spans="1:4" ht="15">
      <c r="A216" s="24"/>
      <c r="B216" s="203"/>
      <c r="C216" s="21" t="s">
        <v>19</v>
      </c>
      <c r="D216" s="45" t="s">
        <v>684</v>
      </c>
    </row>
    <row r="217" spans="1:4">
      <c r="A217" s="13" t="s">
        <v>13</v>
      </c>
      <c r="B217" s="3"/>
      <c r="C217" s="21" t="s">
        <v>19</v>
      </c>
      <c r="D217" s="45" t="s">
        <v>684</v>
      </c>
    </row>
    <row r="218" spans="1:4">
      <c r="A218" s="13"/>
      <c r="B218" s="3">
        <v>9535000</v>
      </c>
      <c r="C218" s="21" t="s">
        <v>19</v>
      </c>
      <c r="D218" s="45" t="s">
        <v>684</v>
      </c>
    </row>
    <row r="219" spans="1:4">
      <c r="A219" s="10"/>
      <c r="B219" s="3">
        <v>638000</v>
      </c>
      <c r="C219" s="21" t="s">
        <v>19</v>
      </c>
      <c r="D219" s="45" t="s">
        <v>684</v>
      </c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20277000.740000002</v>
      </c>
      <c r="C221" s="28"/>
      <c r="D221" s="29"/>
    </row>
    <row r="222" spans="1:4">
      <c r="A222" s="212"/>
      <c r="B222" s="212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692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11012</v>
      </c>
      <c r="C7" s="18"/>
      <c r="D7" s="19"/>
    </row>
    <row r="8" spans="1:4">
      <c r="A8" s="13" t="s">
        <v>4</v>
      </c>
      <c r="B8" s="3">
        <v>11012</v>
      </c>
      <c r="C8" s="188" t="s">
        <v>466</v>
      </c>
      <c r="D8" s="2" t="s">
        <v>693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SUM(B81:B185)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11012</v>
      </c>
      <c r="C221" s="28"/>
      <c r="D221" s="29"/>
    </row>
    <row r="222" spans="1:4">
      <c r="A222" s="212"/>
      <c r="B222" s="212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30.14062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685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5961</v>
      </c>
      <c r="C7" s="18"/>
      <c r="D7" s="19"/>
    </row>
    <row r="8" spans="1:4">
      <c r="A8" s="13" t="s">
        <v>4</v>
      </c>
      <c r="B8" s="3">
        <v>3277</v>
      </c>
      <c r="C8" s="188" t="s">
        <v>243</v>
      </c>
      <c r="D8" s="2" t="s">
        <v>686</v>
      </c>
    </row>
    <row r="9" spans="1:4">
      <c r="A9" s="13" t="s">
        <v>4</v>
      </c>
      <c r="B9" s="3">
        <v>2684</v>
      </c>
      <c r="C9" s="1" t="s">
        <v>30</v>
      </c>
      <c r="D9" s="2" t="s">
        <v>687</v>
      </c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121461.58</v>
      </c>
      <c r="C13" s="12"/>
      <c r="D13" s="37"/>
    </row>
    <row r="14" spans="1:4">
      <c r="A14" s="13" t="s">
        <v>16</v>
      </c>
      <c r="B14" s="3">
        <v>41717</v>
      </c>
      <c r="C14" s="44" t="s">
        <v>688</v>
      </c>
      <c r="D14" s="39" t="s">
        <v>689</v>
      </c>
    </row>
    <row r="15" spans="1:4">
      <c r="A15" s="13"/>
      <c r="B15" s="3">
        <v>79744.58</v>
      </c>
      <c r="C15" s="44" t="s">
        <v>690</v>
      </c>
      <c r="D15" s="39" t="s">
        <v>691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SUM(B81:B185)</f>
        <v>1464000</v>
      </c>
      <c r="C80" s="12"/>
      <c r="D80" s="14"/>
    </row>
    <row r="81" spans="1:4">
      <c r="A81" s="13"/>
      <c r="B81" s="3">
        <v>1464000</v>
      </c>
      <c r="C81" s="21" t="s">
        <v>45</v>
      </c>
      <c r="D81" s="45" t="s">
        <v>684</v>
      </c>
    </row>
    <row r="82" spans="1:4">
      <c r="A82" s="13"/>
      <c r="B82" s="3"/>
      <c r="C82" s="21" t="s">
        <v>45</v>
      </c>
      <c r="D82" s="45" t="s">
        <v>684</v>
      </c>
    </row>
    <row r="83" spans="1:4" hidden="1">
      <c r="A83" s="13"/>
      <c r="B83" s="3"/>
      <c r="C83" s="21" t="s">
        <v>45</v>
      </c>
      <c r="D83" s="45" t="s">
        <v>684</v>
      </c>
    </row>
    <row r="84" spans="1:4" hidden="1">
      <c r="A84" s="13"/>
      <c r="B84" s="3"/>
      <c r="C84" s="21" t="s">
        <v>45</v>
      </c>
      <c r="D84" s="45" t="s">
        <v>684</v>
      </c>
    </row>
    <row r="85" spans="1:4" hidden="1">
      <c r="A85" s="13"/>
      <c r="B85" s="3"/>
      <c r="C85" s="21" t="s">
        <v>45</v>
      </c>
      <c r="D85" s="45" t="s">
        <v>684</v>
      </c>
    </row>
    <row r="86" spans="1:4" hidden="1">
      <c r="A86" s="13"/>
      <c r="B86" s="3"/>
      <c r="C86" s="21" t="s">
        <v>45</v>
      </c>
      <c r="D86" s="45" t="s">
        <v>684</v>
      </c>
    </row>
    <row r="87" spans="1:4" hidden="1">
      <c r="A87" s="13"/>
      <c r="B87" s="3"/>
      <c r="C87" s="21" t="s">
        <v>45</v>
      </c>
      <c r="D87" s="45" t="s">
        <v>684</v>
      </c>
    </row>
    <row r="88" spans="1:4" hidden="1">
      <c r="A88" s="13"/>
      <c r="B88" s="3"/>
      <c r="C88" s="21" t="s">
        <v>45</v>
      </c>
      <c r="D88" s="45" t="s">
        <v>684</v>
      </c>
    </row>
    <row r="89" spans="1:4" hidden="1">
      <c r="A89" s="13"/>
      <c r="B89" s="3"/>
      <c r="C89" s="21" t="s">
        <v>45</v>
      </c>
      <c r="D89" s="45" t="s">
        <v>684</v>
      </c>
    </row>
    <row r="90" spans="1:4" hidden="1">
      <c r="A90" s="13"/>
      <c r="B90" s="3"/>
      <c r="C90" s="21" t="s">
        <v>45</v>
      </c>
      <c r="D90" s="45" t="s">
        <v>684</v>
      </c>
    </row>
    <row r="91" spans="1:4" hidden="1">
      <c r="A91" s="13"/>
      <c r="B91" s="3"/>
      <c r="C91" s="21" t="s">
        <v>45</v>
      </c>
      <c r="D91" s="45" t="s">
        <v>684</v>
      </c>
    </row>
    <row r="92" spans="1:4" hidden="1">
      <c r="A92" s="13"/>
      <c r="B92" s="3"/>
      <c r="C92" s="21" t="s">
        <v>45</v>
      </c>
      <c r="D92" s="45" t="s">
        <v>684</v>
      </c>
    </row>
    <row r="93" spans="1:4" hidden="1">
      <c r="A93" s="13"/>
      <c r="B93" s="3"/>
      <c r="C93" s="21" t="s">
        <v>45</v>
      </c>
      <c r="D93" s="45" t="s">
        <v>684</v>
      </c>
    </row>
    <row r="94" spans="1:4" hidden="1">
      <c r="A94" s="13"/>
      <c r="B94" s="3"/>
      <c r="C94" s="21" t="s">
        <v>45</v>
      </c>
      <c r="D94" s="45" t="s">
        <v>684</v>
      </c>
    </row>
    <row r="95" spans="1:4" hidden="1">
      <c r="A95" s="13"/>
      <c r="B95" s="3"/>
      <c r="C95" s="21" t="s">
        <v>45</v>
      </c>
      <c r="D95" s="45" t="s">
        <v>684</v>
      </c>
    </row>
    <row r="96" spans="1:4" hidden="1">
      <c r="A96" s="13"/>
      <c r="B96" s="3"/>
      <c r="C96" s="21" t="s">
        <v>45</v>
      </c>
      <c r="D96" s="45" t="s">
        <v>684</v>
      </c>
    </row>
    <row r="97" spans="1:4" hidden="1">
      <c r="A97" s="13"/>
      <c r="B97" s="3"/>
      <c r="C97" s="21" t="s">
        <v>45</v>
      </c>
      <c r="D97" s="45" t="s">
        <v>684</v>
      </c>
    </row>
    <row r="98" spans="1:4" hidden="1">
      <c r="A98" s="13"/>
      <c r="B98" s="3"/>
      <c r="C98" s="21" t="s">
        <v>45</v>
      </c>
      <c r="D98" s="45" t="s">
        <v>684</v>
      </c>
    </row>
    <row r="99" spans="1:4" hidden="1">
      <c r="A99" s="13"/>
      <c r="B99" s="3"/>
      <c r="C99" s="21" t="s">
        <v>45</v>
      </c>
      <c r="D99" s="45" t="s">
        <v>684</v>
      </c>
    </row>
    <row r="100" spans="1:4" hidden="1">
      <c r="A100" s="13"/>
      <c r="B100" s="3"/>
      <c r="C100" s="21" t="s">
        <v>45</v>
      </c>
      <c r="D100" s="45" t="s">
        <v>684</v>
      </c>
    </row>
    <row r="101" spans="1:4" hidden="1">
      <c r="A101" s="13"/>
      <c r="B101" s="3"/>
      <c r="C101" s="21" t="s">
        <v>45</v>
      </c>
      <c r="D101" s="45" t="s">
        <v>684</v>
      </c>
    </row>
    <row r="102" spans="1:4" hidden="1">
      <c r="A102" s="13"/>
      <c r="B102" s="3"/>
      <c r="C102" s="21" t="s">
        <v>45</v>
      </c>
      <c r="D102" s="45" t="s">
        <v>684</v>
      </c>
    </row>
    <row r="103" spans="1:4" hidden="1">
      <c r="A103" s="13"/>
      <c r="B103" s="3"/>
      <c r="C103" s="21" t="s">
        <v>45</v>
      </c>
      <c r="D103" s="45" t="s">
        <v>684</v>
      </c>
    </row>
    <row r="104" spans="1:4" hidden="1">
      <c r="A104" s="13"/>
      <c r="B104" s="3"/>
      <c r="C104" s="21" t="s">
        <v>45</v>
      </c>
      <c r="D104" s="45" t="s">
        <v>684</v>
      </c>
    </row>
    <row r="105" spans="1:4" hidden="1">
      <c r="A105" s="13"/>
      <c r="B105" s="3"/>
      <c r="C105" s="21" t="s">
        <v>45</v>
      </c>
      <c r="D105" s="45" t="s">
        <v>684</v>
      </c>
    </row>
    <row r="106" spans="1:4" hidden="1">
      <c r="A106" s="13"/>
      <c r="B106" s="3"/>
      <c r="C106" s="21" t="s">
        <v>45</v>
      </c>
      <c r="D106" s="45" t="s">
        <v>684</v>
      </c>
    </row>
    <row r="107" spans="1:4" hidden="1">
      <c r="A107" s="13"/>
      <c r="B107" s="3"/>
      <c r="C107" s="21" t="s">
        <v>45</v>
      </c>
      <c r="D107" s="45" t="s">
        <v>684</v>
      </c>
    </row>
    <row r="108" spans="1:4" hidden="1">
      <c r="A108" s="13"/>
      <c r="B108" s="3"/>
      <c r="C108" s="21" t="s">
        <v>45</v>
      </c>
      <c r="D108" s="45" t="s">
        <v>684</v>
      </c>
    </row>
    <row r="109" spans="1:4" hidden="1">
      <c r="A109" s="13"/>
      <c r="B109" s="3"/>
      <c r="C109" s="21" t="s">
        <v>45</v>
      </c>
      <c r="D109" s="45" t="s">
        <v>684</v>
      </c>
    </row>
    <row r="110" spans="1:4" hidden="1">
      <c r="A110" s="13"/>
      <c r="B110" s="3"/>
      <c r="C110" s="21" t="s">
        <v>45</v>
      </c>
      <c r="D110" s="45" t="s">
        <v>684</v>
      </c>
    </row>
    <row r="111" spans="1:4" hidden="1">
      <c r="A111" s="13"/>
      <c r="B111" s="3"/>
      <c r="C111" s="21" t="s">
        <v>45</v>
      </c>
      <c r="D111" s="45" t="s">
        <v>684</v>
      </c>
    </row>
    <row r="112" spans="1:4" hidden="1">
      <c r="A112" s="13"/>
      <c r="B112" s="3"/>
      <c r="C112" s="21" t="s">
        <v>45</v>
      </c>
      <c r="D112" s="45" t="s">
        <v>684</v>
      </c>
    </row>
    <row r="113" spans="1:4" hidden="1">
      <c r="A113" s="13"/>
      <c r="B113" s="3"/>
      <c r="C113" s="21" t="s">
        <v>45</v>
      </c>
      <c r="D113" s="45" t="s">
        <v>684</v>
      </c>
    </row>
    <row r="114" spans="1:4" hidden="1">
      <c r="A114" s="13"/>
      <c r="B114" s="3"/>
      <c r="C114" s="21" t="s">
        <v>45</v>
      </c>
      <c r="D114" s="45" t="s">
        <v>684</v>
      </c>
    </row>
    <row r="115" spans="1:4" hidden="1">
      <c r="A115" s="13"/>
      <c r="B115" s="3"/>
      <c r="C115" s="21" t="s">
        <v>45</v>
      </c>
      <c r="D115" s="45" t="s">
        <v>684</v>
      </c>
    </row>
    <row r="116" spans="1:4" hidden="1">
      <c r="A116" s="13"/>
      <c r="B116" s="3"/>
      <c r="C116" s="21" t="s">
        <v>45</v>
      </c>
      <c r="D116" s="45" t="s">
        <v>684</v>
      </c>
    </row>
    <row r="117" spans="1:4" hidden="1">
      <c r="A117" s="13"/>
      <c r="B117" s="3"/>
      <c r="C117" s="21" t="s">
        <v>45</v>
      </c>
      <c r="D117" s="45" t="s">
        <v>684</v>
      </c>
    </row>
    <row r="118" spans="1:4" hidden="1">
      <c r="A118" s="13"/>
      <c r="B118" s="3"/>
      <c r="C118" s="21" t="s">
        <v>45</v>
      </c>
      <c r="D118" s="45" t="s">
        <v>684</v>
      </c>
    </row>
    <row r="119" spans="1:4" hidden="1">
      <c r="A119" s="13"/>
      <c r="B119" s="3"/>
      <c r="C119" s="21" t="s">
        <v>45</v>
      </c>
      <c r="D119" s="45" t="s">
        <v>684</v>
      </c>
    </row>
    <row r="120" spans="1:4" hidden="1">
      <c r="A120" s="13"/>
      <c r="B120" s="3"/>
      <c r="C120" s="21" t="s">
        <v>45</v>
      </c>
      <c r="D120" s="45" t="s">
        <v>684</v>
      </c>
    </row>
    <row r="121" spans="1:4" hidden="1">
      <c r="A121" s="13"/>
      <c r="B121" s="3"/>
      <c r="C121" s="21" t="s">
        <v>45</v>
      </c>
      <c r="D121" s="45" t="s">
        <v>684</v>
      </c>
    </row>
    <row r="122" spans="1:4" hidden="1">
      <c r="A122" s="13"/>
      <c r="B122" s="3"/>
      <c r="C122" s="21" t="s">
        <v>45</v>
      </c>
      <c r="D122" s="45" t="s">
        <v>684</v>
      </c>
    </row>
    <row r="123" spans="1:4" hidden="1">
      <c r="A123" s="13"/>
      <c r="B123" s="3"/>
      <c r="C123" s="21" t="s">
        <v>45</v>
      </c>
      <c r="D123" s="45" t="s">
        <v>684</v>
      </c>
    </row>
    <row r="124" spans="1:4" hidden="1">
      <c r="A124" s="13"/>
      <c r="B124" s="3"/>
      <c r="C124" s="21" t="s">
        <v>45</v>
      </c>
      <c r="D124" s="45" t="s">
        <v>684</v>
      </c>
    </row>
    <row r="125" spans="1:4" hidden="1">
      <c r="A125" s="13"/>
      <c r="B125" s="3"/>
      <c r="C125" s="21" t="s">
        <v>45</v>
      </c>
      <c r="D125" s="45" t="s">
        <v>684</v>
      </c>
    </row>
    <row r="126" spans="1:4" hidden="1">
      <c r="A126" s="13"/>
      <c r="B126" s="3"/>
      <c r="C126" s="21" t="s">
        <v>45</v>
      </c>
      <c r="D126" s="45" t="s">
        <v>684</v>
      </c>
    </row>
    <row r="127" spans="1:4" hidden="1">
      <c r="A127" s="13"/>
      <c r="B127" s="3"/>
      <c r="C127" s="21" t="s">
        <v>45</v>
      </c>
      <c r="D127" s="45" t="s">
        <v>684</v>
      </c>
    </row>
    <row r="128" spans="1:4" hidden="1">
      <c r="A128" s="13"/>
      <c r="B128" s="3"/>
      <c r="C128" s="21" t="s">
        <v>45</v>
      </c>
      <c r="D128" s="45" t="s">
        <v>684</v>
      </c>
    </row>
    <row r="129" spans="1:4" hidden="1">
      <c r="A129" s="13"/>
      <c r="B129" s="3"/>
      <c r="C129" s="21" t="s">
        <v>45</v>
      </c>
      <c r="D129" s="45" t="s">
        <v>684</v>
      </c>
    </row>
    <row r="130" spans="1:4" hidden="1">
      <c r="A130" s="13"/>
      <c r="B130" s="3"/>
      <c r="C130" s="21" t="s">
        <v>45</v>
      </c>
      <c r="D130" s="45" t="s">
        <v>684</v>
      </c>
    </row>
    <row r="131" spans="1:4" hidden="1">
      <c r="A131" s="13"/>
      <c r="B131" s="3"/>
      <c r="C131" s="21" t="s">
        <v>45</v>
      </c>
      <c r="D131" s="45" t="s">
        <v>684</v>
      </c>
    </row>
    <row r="132" spans="1:4" hidden="1">
      <c r="A132" s="13"/>
      <c r="B132" s="3"/>
      <c r="C132" s="21" t="s">
        <v>45</v>
      </c>
      <c r="D132" s="45" t="s">
        <v>684</v>
      </c>
    </row>
    <row r="133" spans="1:4" hidden="1">
      <c r="A133" s="13"/>
      <c r="B133" s="3"/>
      <c r="C133" s="21" t="s">
        <v>45</v>
      </c>
      <c r="D133" s="45" t="s">
        <v>684</v>
      </c>
    </row>
    <row r="134" spans="1:4" hidden="1">
      <c r="A134" s="13"/>
      <c r="B134" s="3"/>
      <c r="C134" s="21" t="s">
        <v>45</v>
      </c>
      <c r="D134" s="45" t="s">
        <v>684</v>
      </c>
    </row>
    <row r="135" spans="1:4" hidden="1">
      <c r="A135" s="13"/>
      <c r="B135" s="3"/>
      <c r="C135" s="21" t="s">
        <v>45</v>
      </c>
      <c r="D135" s="45" t="s">
        <v>684</v>
      </c>
    </row>
    <row r="136" spans="1:4" hidden="1">
      <c r="A136" s="13"/>
      <c r="B136" s="3"/>
      <c r="C136" s="21" t="s">
        <v>45</v>
      </c>
      <c r="D136" s="45" t="s">
        <v>684</v>
      </c>
    </row>
    <row r="137" spans="1:4" hidden="1">
      <c r="A137" s="13"/>
      <c r="B137" s="3"/>
      <c r="C137" s="21" t="s">
        <v>45</v>
      </c>
      <c r="D137" s="45" t="s">
        <v>684</v>
      </c>
    </row>
    <row r="138" spans="1:4" hidden="1">
      <c r="A138" s="13"/>
      <c r="B138" s="3"/>
      <c r="C138" s="21" t="s">
        <v>45</v>
      </c>
      <c r="D138" s="45" t="s">
        <v>684</v>
      </c>
    </row>
    <row r="139" spans="1:4" hidden="1">
      <c r="A139" s="13"/>
      <c r="B139" s="3"/>
      <c r="C139" s="21" t="s">
        <v>45</v>
      </c>
      <c r="D139" s="45" t="s">
        <v>684</v>
      </c>
    </row>
    <row r="140" spans="1:4" hidden="1">
      <c r="A140" s="13"/>
      <c r="B140" s="3"/>
      <c r="C140" s="21" t="s">
        <v>45</v>
      </c>
      <c r="D140" s="45" t="s">
        <v>684</v>
      </c>
    </row>
    <row r="141" spans="1:4" hidden="1">
      <c r="A141" s="13"/>
      <c r="B141" s="3"/>
      <c r="C141" s="21" t="s">
        <v>45</v>
      </c>
      <c r="D141" s="45" t="s">
        <v>684</v>
      </c>
    </row>
    <row r="142" spans="1:4" hidden="1">
      <c r="A142" s="13"/>
      <c r="B142" s="3"/>
      <c r="C142" s="21" t="s">
        <v>45</v>
      </c>
      <c r="D142" s="45" t="s">
        <v>684</v>
      </c>
    </row>
    <row r="143" spans="1:4" hidden="1">
      <c r="A143" s="13"/>
      <c r="B143" s="3"/>
      <c r="C143" s="21" t="s">
        <v>45</v>
      </c>
      <c r="D143" s="45" t="s">
        <v>684</v>
      </c>
    </row>
    <row r="144" spans="1:4" hidden="1">
      <c r="A144" s="13"/>
      <c r="B144" s="3"/>
      <c r="C144" s="21" t="s">
        <v>45</v>
      </c>
      <c r="D144" s="45" t="s">
        <v>684</v>
      </c>
    </row>
    <row r="145" spans="1:4" hidden="1">
      <c r="A145" s="13"/>
      <c r="B145" s="3"/>
      <c r="C145" s="21" t="s">
        <v>45</v>
      </c>
      <c r="D145" s="45" t="s">
        <v>684</v>
      </c>
    </row>
    <row r="146" spans="1:4" hidden="1">
      <c r="A146" s="13"/>
      <c r="B146" s="3"/>
      <c r="C146" s="21" t="s">
        <v>45</v>
      </c>
      <c r="D146" s="45" t="s">
        <v>684</v>
      </c>
    </row>
    <row r="147" spans="1:4" hidden="1">
      <c r="A147" s="13"/>
      <c r="B147" s="3"/>
      <c r="C147" s="21" t="s">
        <v>45</v>
      </c>
      <c r="D147" s="45" t="s">
        <v>684</v>
      </c>
    </row>
    <row r="148" spans="1:4" hidden="1">
      <c r="A148" s="13"/>
      <c r="B148" s="3"/>
      <c r="C148" s="21" t="s">
        <v>45</v>
      </c>
      <c r="D148" s="45" t="s">
        <v>684</v>
      </c>
    </row>
    <row r="149" spans="1:4" hidden="1">
      <c r="A149" s="13"/>
      <c r="B149" s="3"/>
      <c r="C149" s="21" t="s">
        <v>45</v>
      </c>
      <c r="D149" s="45" t="s">
        <v>684</v>
      </c>
    </row>
    <row r="150" spans="1:4" hidden="1">
      <c r="A150" s="13"/>
      <c r="B150" s="3"/>
      <c r="C150" s="21" t="s">
        <v>45</v>
      </c>
      <c r="D150" s="45" t="s">
        <v>684</v>
      </c>
    </row>
    <row r="151" spans="1:4" hidden="1">
      <c r="A151" s="13"/>
      <c r="B151" s="3"/>
      <c r="C151" s="21" t="s">
        <v>45</v>
      </c>
      <c r="D151" s="45" t="s">
        <v>684</v>
      </c>
    </row>
    <row r="152" spans="1:4" hidden="1">
      <c r="A152" s="13"/>
      <c r="B152" s="3"/>
      <c r="C152" s="21" t="s">
        <v>45</v>
      </c>
      <c r="D152" s="45" t="s">
        <v>684</v>
      </c>
    </row>
    <row r="153" spans="1:4" hidden="1">
      <c r="A153" s="13"/>
      <c r="B153" s="3"/>
      <c r="C153" s="21" t="s">
        <v>45</v>
      </c>
      <c r="D153" s="45" t="s">
        <v>684</v>
      </c>
    </row>
    <row r="154" spans="1:4" hidden="1">
      <c r="A154" s="13"/>
      <c r="B154" s="3"/>
      <c r="C154" s="21" t="s">
        <v>45</v>
      </c>
      <c r="D154" s="45" t="s">
        <v>684</v>
      </c>
    </row>
    <row r="155" spans="1:4" hidden="1">
      <c r="A155" s="13"/>
      <c r="B155" s="38"/>
      <c r="C155" s="21" t="s">
        <v>45</v>
      </c>
      <c r="D155" s="45" t="s">
        <v>684</v>
      </c>
    </row>
    <row r="156" spans="1:4" hidden="1">
      <c r="A156" s="13"/>
      <c r="B156" s="23"/>
      <c r="C156" s="21" t="s">
        <v>45</v>
      </c>
      <c r="D156" s="45" t="s">
        <v>684</v>
      </c>
    </row>
    <row r="157" spans="1:4" hidden="1">
      <c r="A157" s="13"/>
      <c r="B157" s="23"/>
      <c r="C157" s="21" t="s">
        <v>45</v>
      </c>
      <c r="D157" s="45" t="s">
        <v>684</v>
      </c>
    </row>
    <row r="158" spans="1:4" hidden="1">
      <c r="A158" s="13"/>
      <c r="B158" s="23"/>
      <c r="C158" s="21" t="s">
        <v>45</v>
      </c>
      <c r="D158" s="45" t="s">
        <v>684</v>
      </c>
    </row>
    <row r="159" spans="1:4" hidden="1">
      <c r="A159" s="13"/>
      <c r="B159" s="23"/>
      <c r="C159" s="21" t="s">
        <v>45</v>
      </c>
      <c r="D159" s="45" t="s">
        <v>684</v>
      </c>
    </row>
    <row r="160" spans="1:4" hidden="1">
      <c r="A160" s="13"/>
      <c r="B160" s="23"/>
      <c r="C160" s="21" t="s">
        <v>45</v>
      </c>
      <c r="D160" s="45" t="s">
        <v>684</v>
      </c>
    </row>
    <row r="161" spans="1:4" hidden="1">
      <c r="A161" s="13"/>
      <c r="B161" s="23"/>
      <c r="C161" s="21" t="s">
        <v>45</v>
      </c>
      <c r="D161" s="45" t="s">
        <v>684</v>
      </c>
    </row>
    <row r="162" spans="1:4" hidden="1">
      <c r="A162" s="13"/>
      <c r="B162" s="23"/>
      <c r="C162" s="21" t="s">
        <v>45</v>
      </c>
      <c r="D162" s="45" t="s">
        <v>684</v>
      </c>
    </row>
    <row r="163" spans="1:4" hidden="1">
      <c r="A163" s="11" t="s">
        <v>8</v>
      </c>
      <c r="B163" s="15"/>
      <c r="C163" s="21" t="s">
        <v>45</v>
      </c>
      <c r="D163" s="45" t="s">
        <v>684</v>
      </c>
    </row>
    <row r="164" spans="1:4" hidden="1">
      <c r="A164" s="13" t="s">
        <v>9</v>
      </c>
      <c r="B164" s="3"/>
      <c r="C164" s="21" t="s">
        <v>45</v>
      </c>
      <c r="D164" s="45" t="s">
        <v>684</v>
      </c>
    </row>
    <row r="165" spans="1:4" hidden="1">
      <c r="A165" s="13"/>
      <c r="B165" s="3"/>
      <c r="C165" s="21" t="s">
        <v>45</v>
      </c>
      <c r="D165" s="45" t="s">
        <v>684</v>
      </c>
    </row>
    <row r="166" spans="1:4" ht="51" hidden="1">
      <c r="A166" s="11" t="s">
        <v>10</v>
      </c>
      <c r="B166" s="15"/>
      <c r="C166" s="21" t="s">
        <v>45</v>
      </c>
      <c r="D166" s="45" t="s">
        <v>684</v>
      </c>
    </row>
    <row r="167" spans="1:4" hidden="1">
      <c r="A167" s="13"/>
      <c r="B167" s="3"/>
      <c r="C167" s="21" t="s">
        <v>45</v>
      </c>
      <c r="D167" s="45" t="s">
        <v>684</v>
      </c>
    </row>
    <row r="168" spans="1:4" hidden="1">
      <c r="A168" s="13"/>
      <c r="B168" s="3"/>
      <c r="C168" s="21" t="s">
        <v>45</v>
      </c>
      <c r="D168" s="45" t="s">
        <v>684</v>
      </c>
    </row>
    <row r="169" spans="1:4" hidden="1">
      <c r="A169" s="13"/>
      <c r="B169" s="3"/>
      <c r="C169" s="21" t="s">
        <v>45</v>
      </c>
      <c r="D169" s="45" t="s">
        <v>684</v>
      </c>
    </row>
    <row r="170" spans="1:4" hidden="1">
      <c r="A170" s="13"/>
      <c r="B170" s="3"/>
      <c r="C170" s="21" t="s">
        <v>45</v>
      </c>
      <c r="D170" s="45" t="s">
        <v>684</v>
      </c>
    </row>
    <row r="171" spans="1:4" hidden="1">
      <c r="A171" s="13"/>
      <c r="B171" s="3"/>
      <c r="C171" s="21" t="s">
        <v>45</v>
      </c>
      <c r="D171" s="45" t="s">
        <v>684</v>
      </c>
    </row>
    <row r="172" spans="1:4" hidden="1">
      <c r="A172" s="13"/>
      <c r="B172" s="3"/>
      <c r="C172" s="21" t="s">
        <v>45</v>
      </c>
      <c r="D172" s="45" t="s">
        <v>684</v>
      </c>
    </row>
    <row r="173" spans="1:4" hidden="1">
      <c r="A173" s="13"/>
      <c r="B173" s="3"/>
      <c r="C173" s="21" t="s">
        <v>45</v>
      </c>
      <c r="D173" s="45" t="s">
        <v>684</v>
      </c>
    </row>
    <row r="174" spans="1:4" hidden="1">
      <c r="A174" s="13"/>
      <c r="B174" s="3"/>
      <c r="C174" s="21" t="s">
        <v>45</v>
      </c>
      <c r="D174" s="45" t="s">
        <v>684</v>
      </c>
    </row>
    <row r="175" spans="1:4" hidden="1">
      <c r="A175" s="13"/>
      <c r="B175" s="3"/>
      <c r="C175" s="21" t="s">
        <v>45</v>
      </c>
      <c r="D175" s="45" t="s">
        <v>684</v>
      </c>
    </row>
    <row r="176" spans="1:4" hidden="1">
      <c r="A176" s="13"/>
      <c r="B176" s="3"/>
      <c r="C176" s="21" t="s">
        <v>45</v>
      </c>
      <c r="D176" s="45" t="s">
        <v>684</v>
      </c>
    </row>
    <row r="177" spans="1:4" ht="38.25" hidden="1">
      <c r="A177" s="11" t="s">
        <v>11</v>
      </c>
      <c r="B177" s="15"/>
      <c r="C177" s="21" t="s">
        <v>45</v>
      </c>
      <c r="D177" s="45" t="s">
        <v>684</v>
      </c>
    </row>
    <row r="178" spans="1:4" ht="38.25" hidden="1">
      <c r="A178" s="13" t="s">
        <v>12</v>
      </c>
      <c r="B178" s="15"/>
      <c r="C178" s="21" t="s">
        <v>45</v>
      </c>
      <c r="D178" s="45" t="s">
        <v>684</v>
      </c>
    </row>
    <row r="179" spans="1:4" hidden="1">
      <c r="A179" s="13" t="s">
        <v>18</v>
      </c>
      <c r="B179" s="3"/>
      <c r="C179" s="21" t="s">
        <v>45</v>
      </c>
      <c r="D179" s="45" t="s">
        <v>684</v>
      </c>
    </row>
    <row r="180" spans="1:4" hidden="1">
      <c r="A180" s="40"/>
      <c r="B180" s="3"/>
      <c r="C180" s="21" t="s">
        <v>45</v>
      </c>
      <c r="D180" s="45" t="s">
        <v>684</v>
      </c>
    </row>
    <row r="181" spans="1:4" hidden="1">
      <c r="A181" s="31"/>
      <c r="B181" s="3"/>
      <c r="C181" s="21" t="s">
        <v>45</v>
      </c>
      <c r="D181" s="45" t="s">
        <v>684</v>
      </c>
    </row>
    <row r="182" spans="1:4" hidden="1">
      <c r="A182" s="13"/>
      <c r="B182" s="3"/>
      <c r="C182" s="21" t="s">
        <v>45</v>
      </c>
      <c r="D182" s="45" t="s">
        <v>684</v>
      </c>
    </row>
    <row r="183" spans="1:4" hidden="1">
      <c r="A183" s="42"/>
      <c r="B183" s="3"/>
      <c r="C183" s="21" t="s">
        <v>45</v>
      </c>
      <c r="D183" s="45" t="s">
        <v>684</v>
      </c>
    </row>
    <row r="184" spans="1:4" hidden="1">
      <c r="A184" s="42"/>
      <c r="B184" s="32"/>
      <c r="C184" s="21" t="s">
        <v>45</v>
      </c>
      <c r="D184" s="45" t="s">
        <v>684</v>
      </c>
    </row>
    <row r="185" spans="1:4" hidden="1">
      <c r="A185" s="42"/>
      <c r="B185" s="32"/>
      <c r="C185" s="21" t="s">
        <v>45</v>
      </c>
      <c r="D185" s="45" t="s">
        <v>684</v>
      </c>
    </row>
    <row r="186" spans="1:4" hidden="1">
      <c r="A186" s="42"/>
      <c r="B186" s="32"/>
      <c r="C186" s="21" t="s">
        <v>45</v>
      </c>
      <c r="D186" s="45" t="s">
        <v>684</v>
      </c>
    </row>
    <row r="187" spans="1:4" hidden="1">
      <c r="A187" s="42"/>
      <c r="B187" s="32"/>
      <c r="C187" s="21" t="s">
        <v>45</v>
      </c>
      <c r="D187" s="45" t="s">
        <v>684</v>
      </c>
    </row>
    <row r="188" spans="1:4" hidden="1">
      <c r="A188" s="13"/>
      <c r="B188" s="32"/>
      <c r="C188" s="21" t="s">
        <v>45</v>
      </c>
      <c r="D188" s="45" t="s">
        <v>684</v>
      </c>
    </row>
    <row r="189" spans="1:4" hidden="1">
      <c r="A189" s="13"/>
      <c r="B189" s="32"/>
      <c r="C189" s="21" t="s">
        <v>45</v>
      </c>
      <c r="D189" s="45" t="s">
        <v>684</v>
      </c>
    </row>
    <row r="190" spans="1:4" hidden="1">
      <c r="A190" s="13"/>
      <c r="B190" s="33"/>
      <c r="C190" s="21" t="s">
        <v>45</v>
      </c>
      <c r="D190" s="45" t="s">
        <v>684</v>
      </c>
    </row>
    <row r="191" spans="1:4" hidden="1">
      <c r="A191" s="13"/>
      <c r="B191" s="34"/>
      <c r="C191" s="21" t="s">
        <v>45</v>
      </c>
      <c r="D191" s="45" t="s">
        <v>684</v>
      </c>
    </row>
    <row r="192" spans="1:4" hidden="1">
      <c r="A192" s="13"/>
      <c r="B192" s="35"/>
      <c r="C192" s="21" t="s">
        <v>45</v>
      </c>
      <c r="D192" s="45" t="s">
        <v>684</v>
      </c>
    </row>
    <row r="193" spans="1:4" hidden="1">
      <c r="A193" s="13"/>
      <c r="B193" s="35"/>
      <c r="C193" s="21" t="s">
        <v>45</v>
      </c>
      <c r="D193" s="45" t="s">
        <v>684</v>
      </c>
    </row>
    <row r="194" spans="1:4" hidden="1">
      <c r="A194" s="13"/>
      <c r="B194" s="35"/>
      <c r="C194" s="21" t="s">
        <v>45</v>
      </c>
      <c r="D194" s="45" t="s">
        <v>684</v>
      </c>
    </row>
    <row r="195" spans="1:4" hidden="1">
      <c r="A195" s="13"/>
      <c r="B195" s="35"/>
      <c r="C195" s="21" t="s">
        <v>45</v>
      </c>
      <c r="D195" s="45" t="s">
        <v>684</v>
      </c>
    </row>
    <row r="196" spans="1:4" hidden="1">
      <c r="A196" s="13"/>
      <c r="B196" s="35"/>
      <c r="C196" s="21" t="s">
        <v>45</v>
      </c>
      <c r="D196" s="45" t="s">
        <v>684</v>
      </c>
    </row>
    <row r="197" spans="1:4" hidden="1">
      <c r="A197" s="13"/>
      <c r="B197" s="35"/>
      <c r="C197" s="21" t="s">
        <v>45</v>
      </c>
      <c r="D197" s="45" t="s">
        <v>684</v>
      </c>
    </row>
    <row r="198" spans="1:4" hidden="1">
      <c r="A198" s="13"/>
      <c r="B198" s="35"/>
      <c r="C198" s="21" t="s">
        <v>45</v>
      </c>
      <c r="D198" s="45" t="s">
        <v>684</v>
      </c>
    </row>
    <row r="199" spans="1:4" hidden="1">
      <c r="A199" s="13"/>
      <c r="B199" s="35"/>
      <c r="C199" s="21" t="s">
        <v>45</v>
      </c>
      <c r="D199" s="45" t="s">
        <v>684</v>
      </c>
    </row>
    <row r="200" spans="1:4" hidden="1">
      <c r="A200" s="13"/>
      <c r="B200" s="35"/>
      <c r="C200" s="21" t="s">
        <v>45</v>
      </c>
      <c r="D200" s="45" t="s">
        <v>684</v>
      </c>
    </row>
    <row r="201" spans="1:4" hidden="1">
      <c r="A201" s="13"/>
      <c r="B201" s="35"/>
      <c r="C201" s="21" t="s">
        <v>45</v>
      </c>
      <c r="D201" s="45" t="s">
        <v>684</v>
      </c>
    </row>
    <row r="202" spans="1:4" hidden="1">
      <c r="A202" s="13"/>
      <c r="B202" s="35"/>
      <c r="C202" s="21" t="s">
        <v>45</v>
      </c>
      <c r="D202" s="45" t="s">
        <v>684</v>
      </c>
    </row>
    <row r="203" spans="1:4" hidden="1">
      <c r="A203" s="13"/>
      <c r="B203" s="35"/>
      <c r="C203" s="21" t="s">
        <v>45</v>
      </c>
      <c r="D203" s="45" t="s">
        <v>684</v>
      </c>
    </row>
    <row r="204" spans="1:4" hidden="1">
      <c r="A204" s="13"/>
      <c r="B204" s="35"/>
      <c r="C204" s="21" t="s">
        <v>45</v>
      </c>
      <c r="D204" s="45" t="s">
        <v>684</v>
      </c>
    </row>
    <row r="205" spans="1:4" hidden="1">
      <c r="A205" s="13"/>
      <c r="B205" s="35"/>
      <c r="C205" s="21" t="s">
        <v>45</v>
      </c>
      <c r="D205" s="45" t="s">
        <v>684</v>
      </c>
    </row>
    <row r="206" spans="1:4" hidden="1">
      <c r="A206" s="13"/>
      <c r="B206" s="35"/>
      <c r="C206" s="21" t="s">
        <v>45</v>
      </c>
      <c r="D206" s="45" t="s">
        <v>684</v>
      </c>
    </row>
    <row r="207" spans="1:4" hidden="1">
      <c r="A207" s="13"/>
      <c r="B207" s="35"/>
      <c r="C207" s="21" t="s">
        <v>45</v>
      </c>
      <c r="D207" s="45" t="s">
        <v>684</v>
      </c>
    </row>
    <row r="208" spans="1:4" hidden="1">
      <c r="A208" s="13"/>
      <c r="B208" s="35"/>
      <c r="C208" s="21" t="s">
        <v>45</v>
      </c>
      <c r="D208" s="45" t="s">
        <v>684</v>
      </c>
    </row>
    <row r="209" spans="1:4" hidden="1">
      <c r="A209" s="13"/>
      <c r="B209" s="35"/>
      <c r="C209" s="21" t="s">
        <v>45</v>
      </c>
      <c r="D209" s="45" t="s">
        <v>684</v>
      </c>
    </row>
    <row r="210" spans="1:4" hidden="1">
      <c r="A210" s="13"/>
      <c r="B210" s="35"/>
      <c r="C210" s="21" t="s">
        <v>45</v>
      </c>
      <c r="D210" s="45" t="s">
        <v>684</v>
      </c>
    </row>
    <row r="211" spans="1:4" hidden="1">
      <c r="A211" s="36"/>
      <c r="B211" s="30"/>
      <c r="C211" s="21" t="s">
        <v>45</v>
      </c>
      <c r="D211" s="45" t="s">
        <v>684</v>
      </c>
    </row>
    <row r="212" spans="1:4" ht="15" hidden="1">
      <c r="A212" s="24"/>
      <c r="B212" s="203"/>
      <c r="C212" s="21" t="s">
        <v>45</v>
      </c>
      <c r="D212" s="45" t="s">
        <v>684</v>
      </c>
    </row>
    <row r="213" spans="1:4" ht="15" hidden="1">
      <c r="A213" s="24"/>
      <c r="B213" s="203"/>
      <c r="C213" s="21" t="s">
        <v>45</v>
      </c>
      <c r="D213" s="45" t="s">
        <v>684</v>
      </c>
    </row>
    <row r="214" spans="1:4" ht="15" hidden="1">
      <c r="A214" s="24"/>
      <c r="B214" s="203"/>
      <c r="C214" s="21" t="s">
        <v>45</v>
      </c>
      <c r="D214" s="45" t="s">
        <v>684</v>
      </c>
    </row>
    <row r="215" spans="1:4" ht="15" hidden="1">
      <c r="A215" s="24"/>
      <c r="B215" s="203"/>
      <c r="C215" s="21" t="s">
        <v>45</v>
      </c>
      <c r="D215" s="45" t="s">
        <v>684</v>
      </c>
    </row>
    <row r="216" spans="1:4" ht="15" hidden="1">
      <c r="A216" s="24"/>
      <c r="B216" s="203"/>
      <c r="C216" s="21" t="s">
        <v>45</v>
      </c>
      <c r="D216" s="45" t="s">
        <v>684</v>
      </c>
    </row>
    <row r="217" spans="1:4">
      <c r="A217" s="13" t="s">
        <v>13</v>
      </c>
      <c r="B217" s="3"/>
      <c r="C217" s="21" t="s">
        <v>45</v>
      </c>
      <c r="D217" s="45" t="s">
        <v>684</v>
      </c>
    </row>
    <row r="218" spans="1:4">
      <c r="A218" s="13"/>
      <c r="B218" s="3">
        <v>50000</v>
      </c>
      <c r="C218" s="21" t="s">
        <v>45</v>
      </c>
      <c r="D218" s="45" t="s">
        <v>684</v>
      </c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1591422.58</v>
      </c>
      <c r="C221" s="28"/>
      <c r="D221" s="29"/>
    </row>
    <row r="222" spans="1:4">
      <c r="A222" s="211"/>
      <c r="B222" s="21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678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94773.98</v>
      </c>
      <c r="C13" s="12"/>
      <c r="D13" s="37"/>
    </row>
    <row r="14" spans="1:4">
      <c r="A14" s="13" t="s">
        <v>16</v>
      </c>
      <c r="B14" s="3">
        <v>12417.81</v>
      </c>
      <c r="C14" s="44" t="s">
        <v>603</v>
      </c>
      <c r="D14" s="39" t="s">
        <v>679</v>
      </c>
    </row>
    <row r="15" spans="1:4">
      <c r="A15" s="13"/>
      <c r="B15" s="3">
        <v>13127.56</v>
      </c>
      <c r="C15" s="44" t="s">
        <v>603</v>
      </c>
      <c r="D15" s="39" t="s">
        <v>680</v>
      </c>
    </row>
    <row r="16" spans="1:4">
      <c r="A16" s="13"/>
      <c r="B16" s="3">
        <v>226.1</v>
      </c>
      <c r="C16" s="44" t="s">
        <v>318</v>
      </c>
      <c r="D16" s="39" t="s">
        <v>681</v>
      </c>
    </row>
    <row r="17" spans="1:4">
      <c r="A17" s="13"/>
      <c r="B17" s="46">
        <v>503.02</v>
      </c>
      <c r="C17" s="44" t="s">
        <v>194</v>
      </c>
      <c r="D17" s="39" t="s">
        <v>682</v>
      </c>
    </row>
    <row r="18" spans="1:4">
      <c r="A18" s="13"/>
      <c r="B18" s="46">
        <v>6527</v>
      </c>
      <c r="C18" s="44" t="s">
        <v>25</v>
      </c>
      <c r="D18" s="39" t="s">
        <v>26</v>
      </c>
    </row>
    <row r="19" spans="1:4">
      <c r="A19" s="13"/>
      <c r="B19" s="3">
        <v>61972.49</v>
      </c>
      <c r="C19" s="44" t="s">
        <v>104</v>
      </c>
      <c r="D19" s="39" t="s">
        <v>683</v>
      </c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SUM(B81:B185)</f>
        <v>13745000</v>
      </c>
      <c r="C80" s="12"/>
      <c r="D80" s="14"/>
    </row>
    <row r="81" spans="1:4">
      <c r="A81" s="13"/>
      <c r="B81" s="3">
        <v>13745000</v>
      </c>
      <c r="C81" s="21" t="s">
        <v>45</v>
      </c>
      <c r="D81" s="45" t="s">
        <v>684</v>
      </c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13839773.98</v>
      </c>
      <c r="C221" s="28"/>
      <c r="D221" s="29"/>
    </row>
    <row r="222" spans="1:4">
      <c r="A222" s="211"/>
      <c r="B222" s="21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672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7095.6500000000005</v>
      </c>
      <c r="C13" s="12"/>
      <c r="D13" s="37"/>
    </row>
    <row r="14" spans="1:4">
      <c r="A14" s="13" t="s">
        <v>16</v>
      </c>
      <c r="B14" s="3">
        <v>2733.97</v>
      </c>
      <c r="C14" s="44" t="s">
        <v>648</v>
      </c>
      <c r="D14" s="39" t="s">
        <v>673</v>
      </c>
    </row>
    <row r="15" spans="1:4">
      <c r="A15" s="13"/>
      <c r="B15" s="3">
        <v>3464.38</v>
      </c>
      <c r="C15" s="44" t="s">
        <v>674</v>
      </c>
      <c r="D15" s="39" t="s">
        <v>675</v>
      </c>
    </row>
    <row r="16" spans="1:4">
      <c r="A16" s="13"/>
      <c r="B16" s="3">
        <v>797.3</v>
      </c>
      <c r="C16" s="44" t="s">
        <v>318</v>
      </c>
      <c r="D16" s="39" t="s">
        <v>676</v>
      </c>
    </row>
    <row r="17" spans="1:4">
      <c r="A17" s="13"/>
      <c r="B17" s="46">
        <v>100</v>
      </c>
      <c r="C17" s="44" t="s">
        <v>69</v>
      </c>
      <c r="D17" s="39" t="s">
        <v>677</v>
      </c>
    </row>
    <row r="18" spans="1:4" ht="12.75" hidden="1" customHeight="1">
      <c r="A18" s="13"/>
      <c r="B18" s="46"/>
      <c r="C18" s="44"/>
      <c r="D18" s="39"/>
    </row>
    <row r="19" spans="1:4" ht="12.75" hidden="1" customHeight="1">
      <c r="A19" s="13"/>
      <c r="B19" s="3"/>
      <c r="C19" s="44"/>
      <c r="D19" s="39"/>
    </row>
    <row r="20" spans="1:4" ht="12.75" hidden="1" customHeight="1">
      <c r="A20" s="13"/>
      <c r="B20" s="3"/>
      <c r="C20" s="44"/>
      <c r="D20" s="39"/>
    </row>
    <row r="21" spans="1:4" ht="12.75" hidden="1" customHeight="1">
      <c r="A21" s="13"/>
      <c r="B21" s="3"/>
      <c r="C21" s="44"/>
      <c r="D21" s="39"/>
    </row>
    <row r="22" spans="1:4" ht="12.75" hidden="1" customHeight="1">
      <c r="A22" s="13"/>
      <c r="B22" s="3"/>
      <c r="C22" s="44"/>
      <c r="D22" s="39"/>
    </row>
    <row r="23" spans="1:4" ht="12.75" hidden="1" customHeight="1">
      <c r="A23" s="13"/>
      <c r="B23" s="3"/>
      <c r="C23" s="44"/>
      <c r="D23" s="39"/>
    </row>
    <row r="24" spans="1:4" ht="12.75" hidden="1" customHeight="1">
      <c r="A24" s="13"/>
      <c r="B24" s="3"/>
      <c r="C24" s="44"/>
      <c r="D24" s="39"/>
    </row>
    <row r="25" spans="1:4" ht="12.75" hidden="1" customHeight="1">
      <c r="A25" s="13"/>
      <c r="B25" s="3"/>
      <c r="C25" s="44"/>
      <c r="D25" s="39"/>
    </row>
    <row r="26" spans="1:4" ht="12.75" hidden="1" customHeight="1">
      <c r="A26" s="13"/>
      <c r="B26" s="3"/>
      <c r="C26" s="44"/>
      <c r="D26" s="39"/>
    </row>
    <row r="27" spans="1:4" ht="12.75" hidden="1" customHeight="1">
      <c r="A27" s="13"/>
      <c r="B27" s="3"/>
      <c r="C27" s="44"/>
      <c r="D27" s="39"/>
    </row>
    <row r="28" spans="1:4" ht="12.75" hidden="1" customHeight="1">
      <c r="A28" s="13"/>
      <c r="B28" s="3"/>
      <c r="C28" s="44"/>
      <c r="D28" s="39"/>
    </row>
    <row r="29" spans="1:4" ht="12.75" hidden="1" customHeight="1">
      <c r="A29" s="13"/>
      <c r="B29" s="48"/>
      <c r="C29" s="44"/>
      <c r="D29" s="39"/>
    </row>
    <row r="30" spans="1:4" ht="12.75" hidden="1" customHeight="1">
      <c r="A30" s="13"/>
      <c r="B30" s="3"/>
      <c r="C30" s="44"/>
      <c r="D30" s="39"/>
    </row>
    <row r="31" spans="1:4" ht="12.75" hidden="1" customHeight="1">
      <c r="A31" s="13"/>
      <c r="B31" s="3"/>
      <c r="C31" s="44"/>
      <c r="D31" s="39"/>
    </row>
    <row r="32" spans="1:4" ht="12.75" hidden="1" customHeight="1">
      <c r="A32" s="13"/>
      <c r="B32" s="3"/>
      <c r="C32" s="44"/>
      <c r="D32" s="39"/>
    </row>
    <row r="33" spans="1:4" ht="12.75" hidden="1" customHeight="1">
      <c r="A33" s="13"/>
      <c r="B33" s="3"/>
      <c r="C33" s="44"/>
      <c r="D33" s="39"/>
    </row>
    <row r="34" spans="1:4" ht="12.75" hidden="1" customHeight="1">
      <c r="A34" s="13"/>
      <c r="B34" s="3"/>
      <c r="C34" s="44"/>
      <c r="D34" s="39"/>
    </row>
    <row r="35" spans="1:4" ht="12.75" hidden="1" customHeight="1">
      <c r="A35" s="13"/>
      <c r="B35" s="3"/>
      <c r="C35" s="44"/>
      <c r="D35" s="39"/>
    </row>
    <row r="36" spans="1:4" ht="12.75" hidden="1" customHeight="1">
      <c r="A36" s="13"/>
      <c r="B36" s="3"/>
      <c r="C36" s="44"/>
      <c r="D36" s="39"/>
    </row>
    <row r="37" spans="1:4" ht="12.75" hidden="1" customHeight="1">
      <c r="A37" s="13"/>
      <c r="B37" s="3"/>
      <c r="C37" s="44"/>
      <c r="D37" s="39"/>
    </row>
    <row r="38" spans="1:4" ht="12.75" hidden="1" customHeight="1">
      <c r="A38" s="13"/>
      <c r="B38" s="3"/>
      <c r="C38" s="44"/>
      <c r="D38" s="39"/>
    </row>
    <row r="39" spans="1:4" ht="12.75" hidden="1" customHeight="1">
      <c r="A39" s="13"/>
      <c r="B39" s="3"/>
      <c r="C39" s="44"/>
      <c r="D39" s="39"/>
    </row>
    <row r="40" spans="1:4" ht="12.75" hidden="1" customHeight="1">
      <c r="A40" s="13"/>
      <c r="B40" s="3"/>
      <c r="C40" s="44"/>
      <c r="D40" s="39"/>
    </row>
    <row r="41" spans="1:4" ht="12.75" hidden="1" customHeight="1">
      <c r="A41" s="13"/>
      <c r="B41" s="3"/>
      <c r="C41" s="44"/>
      <c r="D41" s="39"/>
    </row>
    <row r="42" spans="1:4" ht="12.75" hidden="1" customHeight="1">
      <c r="A42" s="13"/>
      <c r="B42" s="3"/>
      <c r="C42" s="44"/>
      <c r="D42" s="39"/>
    </row>
    <row r="43" spans="1:4" ht="12.75" hidden="1" customHeight="1">
      <c r="A43" s="13"/>
      <c r="B43" s="3"/>
      <c r="C43" s="44"/>
      <c r="D43" s="39"/>
    </row>
    <row r="44" spans="1:4" ht="12.75" hidden="1" customHeight="1">
      <c r="A44" s="13"/>
      <c r="B44" s="3"/>
      <c r="C44" s="44"/>
      <c r="D44" s="39"/>
    </row>
    <row r="45" spans="1:4" ht="12.75" hidden="1" customHeight="1">
      <c r="A45" s="13"/>
      <c r="B45" s="3"/>
      <c r="C45" s="44"/>
      <c r="D45" s="39"/>
    </row>
    <row r="46" spans="1:4" ht="12.75" hidden="1" customHeight="1">
      <c r="A46" s="13"/>
      <c r="B46" s="3"/>
      <c r="C46" s="44"/>
      <c r="D46" s="39"/>
    </row>
    <row r="47" spans="1:4" ht="12.75" hidden="1" customHeight="1">
      <c r="A47" s="13"/>
      <c r="B47" s="3"/>
      <c r="C47" s="44"/>
      <c r="D47" s="39"/>
    </row>
    <row r="48" spans="1:4" ht="12.75" hidden="1" customHeight="1">
      <c r="A48" s="13"/>
      <c r="B48" s="3"/>
      <c r="C48" s="44"/>
      <c r="D48" s="39"/>
    </row>
    <row r="49" spans="1:4" ht="12.75" hidden="1" customHeight="1">
      <c r="A49" s="13"/>
      <c r="B49" s="3"/>
      <c r="C49" s="44"/>
      <c r="D49" s="39"/>
    </row>
    <row r="50" spans="1:4" ht="12.75" hidden="1" customHeight="1">
      <c r="A50" s="13"/>
      <c r="B50" s="3"/>
      <c r="C50" s="44"/>
      <c r="D50" s="39"/>
    </row>
    <row r="51" spans="1:4" ht="12.75" hidden="1" customHeight="1">
      <c r="A51" s="13"/>
      <c r="B51" s="3"/>
      <c r="C51" s="44"/>
      <c r="D51" s="39"/>
    </row>
    <row r="52" spans="1:4" ht="12.75" hidden="1" customHeight="1">
      <c r="A52" s="13"/>
      <c r="B52" s="3"/>
      <c r="C52" s="44"/>
      <c r="D52" s="39"/>
    </row>
    <row r="53" spans="1:4" ht="12.75" hidden="1" customHeight="1">
      <c r="A53" s="13"/>
      <c r="B53" s="3"/>
      <c r="C53" s="44"/>
      <c r="D53" s="39"/>
    </row>
    <row r="54" spans="1:4" ht="12.75" hidden="1" customHeight="1">
      <c r="A54" s="13"/>
      <c r="B54" s="3"/>
      <c r="C54" s="44"/>
      <c r="D54" s="39"/>
    </row>
    <row r="55" spans="1:4" ht="12.75" hidden="1" customHeight="1">
      <c r="A55" s="13"/>
      <c r="B55" s="3"/>
      <c r="C55" s="44"/>
      <c r="D55" s="39"/>
    </row>
    <row r="56" spans="1:4" ht="12.75" hidden="1" customHeight="1">
      <c r="A56" s="13"/>
      <c r="B56" s="3"/>
      <c r="C56" s="44"/>
      <c r="D56" s="39"/>
    </row>
    <row r="57" spans="1:4" ht="12.75" hidden="1" customHeight="1">
      <c r="A57" s="13"/>
      <c r="B57" s="3"/>
      <c r="C57" s="44"/>
      <c r="D57" s="39"/>
    </row>
    <row r="58" spans="1:4" ht="12.75" hidden="1" customHeight="1">
      <c r="A58" s="13"/>
      <c r="B58" s="3"/>
      <c r="C58" s="44"/>
      <c r="D58" s="39"/>
    </row>
    <row r="59" spans="1:4" ht="12.75" hidden="1" customHeight="1">
      <c r="A59" s="13"/>
      <c r="B59" s="3"/>
      <c r="C59" s="44"/>
      <c r="D59" s="39"/>
    </row>
    <row r="60" spans="1:4" ht="12.75" hidden="1" customHeight="1">
      <c r="A60" s="13"/>
      <c r="B60" s="3"/>
      <c r="C60" s="44"/>
      <c r="D60" s="39"/>
    </row>
    <row r="61" spans="1:4" ht="12.75" hidden="1" customHeight="1">
      <c r="A61" s="13"/>
      <c r="B61" s="3"/>
      <c r="C61" s="44"/>
      <c r="D61" s="39"/>
    </row>
    <row r="62" spans="1:4" ht="12.75" hidden="1" customHeight="1">
      <c r="A62" s="13"/>
      <c r="B62" s="3"/>
      <c r="C62" s="44"/>
      <c r="D62" s="39"/>
    </row>
    <row r="63" spans="1:4" ht="12.75" hidden="1" customHeight="1">
      <c r="A63" s="13"/>
      <c r="B63" s="3"/>
      <c r="C63" s="44"/>
      <c r="D63" s="39"/>
    </row>
    <row r="64" spans="1:4" ht="12.75" hidden="1" customHeight="1">
      <c r="A64" s="13"/>
      <c r="B64" s="3"/>
      <c r="C64" s="44"/>
      <c r="D64" s="39"/>
    </row>
    <row r="65" spans="1:4" ht="12.75" hidden="1" customHeight="1">
      <c r="A65" s="13"/>
      <c r="B65" s="3"/>
      <c r="C65" s="44"/>
      <c r="D65" s="39"/>
    </row>
    <row r="66" spans="1:4" ht="12.75" hidden="1" customHeight="1">
      <c r="A66" s="13"/>
      <c r="B66" s="3"/>
      <c r="C66" s="44"/>
      <c r="D66" s="39"/>
    </row>
    <row r="67" spans="1:4" ht="12.75" hidden="1" customHeight="1">
      <c r="A67" s="13"/>
      <c r="B67" s="3"/>
      <c r="C67" s="44"/>
      <c r="D67" s="39"/>
    </row>
    <row r="68" spans="1:4" ht="12.75" hidden="1" customHeight="1">
      <c r="A68" s="13"/>
      <c r="B68" s="3"/>
      <c r="C68" s="44"/>
      <c r="D68" s="39"/>
    </row>
    <row r="69" spans="1:4" ht="12.75" hidden="1" customHeight="1">
      <c r="A69" s="13"/>
      <c r="B69" s="3"/>
      <c r="C69" s="44"/>
      <c r="D69" s="39"/>
    </row>
    <row r="70" spans="1:4" ht="12.75" hidden="1" customHeight="1">
      <c r="A70" s="13"/>
      <c r="B70" s="3"/>
      <c r="C70" s="44"/>
      <c r="D70" s="39"/>
    </row>
    <row r="71" spans="1:4" ht="12.75" hidden="1" customHeight="1">
      <c r="A71" s="13"/>
      <c r="B71" s="3"/>
      <c r="C71" s="44"/>
      <c r="D71" s="39"/>
    </row>
    <row r="72" spans="1:4" ht="12.75" hidden="1" customHeight="1">
      <c r="A72" s="13"/>
      <c r="B72" s="3"/>
      <c r="C72" s="44"/>
      <c r="D72" s="39"/>
    </row>
    <row r="73" spans="1:4" ht="12.75" hidden="1" customHeight="1">
      <c r="A73" s="13"/>
      <c r="B73" s="3"/>
      <c r="C73" s="44"/>
      <c r="D73" s="39"/>
    </row>
    <row r="74" spans="1:4" ht="12.75" hidden="1" customHeight="1">
      <c r="A74" s="13"/>
      <c r="B74" s="3"/>
      <c r="C74" s="44"/>
      <c r="D74" s="39"/>
    </row>
    <row r="75" spans="1:4" ht="12.75" hidden="1" customHeight="1">
      <c r="A75" s="13"/>
      <c r="B75" s="3"/>
      <c r="C75" s="44"/>
      <c r="D75" s="39"/>
    </row>
    <row r="76" spans="1:4" ht="12.75" hidden="1" customHeight="1">
      <c r="A76" s="13"/>
      <c r="B76" s="3"/>
      <c r="C76" s="44"/>
      <c r="D76" s="39"/>
    </row>
    <row r="77" spans="1:4" ht="12.75" hidden="1" customHeight="1">
      <c r="A77" s="13"/>
      <c r="B77" s="3"/>
      <c r="C77" s="44"/>
      <c r="D77" s="39"/>
    </row>
    <row r="78" spans="1:4" ht="12.75" hidden="1" customHeight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SUM(B81:B185)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7095.6500000000005</v>
      </c>
      <c r="C221" s="28"/>
      <c r="D221" s="29"/>
    </row>
    <row r="222" spans="1:4">
      <c r="A222" s="211"/>
      <c r="B222" s="21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670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1199808</v>
      </c>
      <c r="C7" s="18"/>
      <c r="D7" s="19"/>
    </row>
    <row r="8" spans="1:4">
      <c r="A8" s="13" t="s">
        <v>4</v>
      </c>
      <c r="B8" s="3">
        <v>1199808</v>
      </c>
      <c r="C8" s="188" t="s">
        <v>30</v>
      </c>
      <c r="D8" s="2" t="s">
        <v>671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SUM(B81:B185)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1199808</v>
      </c>
      <c r="C221" s="28"/>
      <c r="D221" s="29"/>
    </row>
    <row r="222" spans="1:4">
      <c r="A222" s="211"/>
      <c r="B222" s="21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669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1529496</v>
      </c>
      <c r="C7" s="18"/>
      <c r="D7" s="19"/>
    </row>
    <row r="8" spans="1:4">
      <c r="A8" s="13" t="s">
        <v>4</v>
      </c>
      <c r="B8" s="3">
        <v>1529496</v>
      </c>
      <c r="C8" s="188" t="s">
        <v>23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4381.1099999999997</v>
      </c>
      <c r="C13" s="12"/>
      <c r="D13" s="37"/>
    </row>
    <row r="14" spans="1:4" ht="13.5" thickBot="1">
      <c r="A14" s="13" t="s">
        <v>16</v>
      </c>
      <c r="B14" s="3">
        <v>4381.1099999999997</v>
      </c>
      <c r="C14" s="44" t="s">
        <v>648</v>
      </c>
      <c r="D14" s="39" t="s">
        <v>654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>
      <c r="A80" s="11" t="s">
        <v>7</v>
      </c>
      <c r="B80" s="17">
        <f>SUM(B81:B185)</f>
        <v>19927000</v>
      </c>
      <c r="C80" s="12"/>
      <c r="D80" s="14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">
        <v>2886000</v>
      </c>
      <c r="C83" s="21" t="s">
        <v>45</v>
      </c>
      <c r="D83" s="45" t="s">
        <v>668</v>
      </c>
    </row>
    <row r="84" spans="1:4">
      <c r="A84" s="13"/>
      <c r="B84" s="3">
        <v>29000</v>
      </c>
      <c r="C84" s="21" t="s">
        <v>45</v>
      </c>
      <c r="D84" s="45" t="s">
        <v>668</v>
      </c>
    </row>
    <row r="85" spans="1:4">
      <c r="A85" s="13"/>
      <c r="B85" s="3">
        <v>17012000</v>
      </c>
      <c r="C85" s="21" t="s">
        <v>45</v>
      </c>
      <c r="D85" s="45" t="s">
        <v>668</v>
      </c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21460877.109999999</v>
      </c>
      <c r="C221" s="28"/>
      <c r="D221" s="29"/>
    </row>
    <row r="222" spans="1:4">
      <c r="A222" s="211"/>
      <c r="B222" s="211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657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25027.93</v>
      </c>
      <c r="C13" s="12"/>
      <c r="D13" s="37"/>
    </row>
    <row r="14" spans="1:4">
      <c r="A14" s="13" t="s">
        <v>16</v>
      </c>
      <c r="B14" s="3">
        <v>339.15</v>
      </c>
      <c r="C14" s="44" t="s">
        <v>318</v>
      </c>
      <c r="D14" s="39" t="s">
        <v>295</v>
      </c>
    </row>
    <row r="15" spans="1:4">
      <c r="A15" s="13"/>
      <c r="B15" s="3">
        <v>7379.79</v>
      </c>
      <c r="C15" s="44" t="s">
        <v>658</v>
      </c>
      <c r="D15" s="39" t="s">
        <v>659</v>
      </c>
    </row>
    <row r="16" spans="1:4">
      <c r="A16" s="13"/>
      <c r="B16" s="3">
        <v>8270.5</v>
      </c>
      <c r="C16" s="44" t="s">
        <v>43</v>
      </c>
      <c r="D16" s="39" t="s">
        <v>660</v>
      </c>
    </row>
    <row r="17" spans="1:4" ht="24">
      <c r="A17" s="13"/>
      <c r="B17" s="46">
        <v>530.74</v>
      </c>
      <c r="C17" s="44" t="s">
        <v>480</v>
      </c>
      <c r="D17" s="39" t="s">
        <v>661</v>
      </c>
    </row>
    <row r="18" spans="1:4">
      <c r="A18" s="13"/>
      <c r="B18" s="46">
        <v>1499.41</v>
      </c>
      <c r="C18" s="44" t="s">
        <v>662</v>
      </c>
      <c r="D18" s="39" t="s">
        <v>663</v>
      </c>
    </row>
    <row r="19" spans="1:4">
      <c r="A19" s="13"/>
      <c r="B19" s="3">
        <v>2019.99</v>
      </c>
      <c r="C19" s="44" t="s">
        <v>664</v>
      </c>
      <c r="D19" s="39" t="s">
        <v>665</v>
      </c>
    </row>
    <row r="20" spans="1:4">
      <c r="A20" s="13"/>
      <c r="B20" s="3">
        <v>1028.3499999999999</v>
      </c>
      <c r="C20" s="44" t="s">
        <v>119</v>
      </c>
      <c r="D20" s="39" t="s">
        <v>666</v>
      </c>
    </row>
    <row r="21" spans="1:4">
      <c r="A21" s="13"/>
      <c r="B21" s="3">
        <v>100</v>
      </c>
      <c r="C21" s="44" t="s">
        <v>69</v>
      </c>
      <c r="D21" s="39" t="s">
        <v>667</v>
      </c>
    </row>
    <row r="22" spans="1:4">
      <c r="A22" s="13"/>
      <c r="B22" s="3">
        <v>200</v>
      </c>
      <c r="C22" s="44" t="s">
        <v>109</v>
      </c>
      <c r="D22" s="39" t="s">
        <v>667</v>
      </c>
    </row>
    <row r="23" spans="1:4">
      <c r="A23" s="13"/>
      <c r="B23" s="3">
        <f>3111+549</f>
        <v>3660</v>
      </c>
      <c r="C23" s="44" t="s">
        <v>25</v>
      </c>
      <c r="D23" s="39" t="s">
        <v>73</v>
      </c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SUM(B81:B185)</f>
        <v>184802000</v>
      </c>
      <c r="C80" s="12"/>
      <c r="D80" s="14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">
        <v>12070000</v>
      </c>
      <c r="C83" s="21" t="s">
        <v>45</v>
      </c>
      <c r="D83" s="45" t="s">
        <v>668</v>
      </c>
    </row>
    <row r="84" spans="1:4">
      <c r="A84" s="13"/>
      <c r="B84" s="3">
        <v>18432000</v>
      </c>
      <c r="C84" s="21" t="s">
        <v>45</v>
      </c>
      <c r="D84" s="45" t="s">
        <v>668</v>
      </c>
    </row>
    <row r="85" spans="1:4">
      <c r="A85" s="13"/>
      <c r="B85" s="3">
        <v>154300000</v>
      </c>
      <c r="C85" s="21" t="s">
        <v>45</v>
      </c>
      <c r="D85" s="45" t="s">
        <v>668</v>
      </c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>
      <c r="A217" s="13" t="s">
        <v>13</v>
      </c>
      <c r="B217" s="3"/>
      <c r="C217" s="21"/>
      <c r="D217" s="45"/>
    </row>
    <row r="218" spans="1:4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184827027.93000001</v>
      </c>
      <c r="C221" s="28"/>
      <c r="D221" s="29"/>
    </row>
    <row r="222" spans="1:4">
      <c r="A222" s="210"/>
      <c r="B222" s="210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656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6171.69</v>
      </c>
      <c r="C13" s="12"/>
      <c r="D13" s="37"/>
    </row>
    <row r="14" spans="1:4">
      <c r="A14" s="13" t="s">
        <v>16</v>
      </c>
      <c r="B14" s="3">
        <v>6171.69</v>
      </c>
      <c r="C14" s="44" t="s">
        <v>648</v>
      </c>
      <c r="D14" s="39" t="s">
        <v>654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SUM(B81:B116)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8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3"/>
      <c r="B91" s="23"/>
      <c r="C91" s="21"/>
      <c r="D91" s="45"/>
    </row>
    <row r="92" spans="1:4" hidden="1">
      <c r="A92" s="13"/>
      <c r="B92" s="23"/>
      <c r="C92" s="21"/>
      <c r="D92" s="45"/>
    </row>
    <row r="93" spans="1:4" hidden="1">
      <c r="A93" s="13"/>
      <c r="B93" s="23"/>
      <c r="C93" s="21"/>
      <c r="D93" s="45"/>
    </row>
    <row r="94" spans="1:4" hidden="1">
      <c r="A94" s="11" t="s">
        <v>8</v>
      </c>
      <c r="B94" s="15"/>
      <c r="C94" s="21"/>
      <c r="D94" s="45"/>
    </row>
    <row r="95" spans="1:4" hidden="1">
      <c r="A95" s="13" t="s">
        <v>9</v>
      </c>
      <c r="B95" s="3"/>
      <c r="C95" s="21"/>
      <c r="D95" s="45"/>
    </row>
    <row r="96" spans="1:4" hidden="1">
      <c r="A96" s="13"/>
      <c r="B96" s="3"/>
      <c r="C96" s="21"/>
      <c r="D96" s="45"/>
    </row>
    <row r="97" spans="1:4" ht="51" hidden="1">
      <c r="A97" s="11" t="s">
        <v>10</v>
      </c>
      <c r="B97" s="15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t="38.25" hidden="1">
      <c r="A108" s="11" t="s">
        <v>11</v>
      </c>
      <c r="B108" s="15"/>
      <c r="C108" s="21"/>
      <c r="D108" s="45"/>
    </row>
    <row r="109" spans="1:4" ht="38.25" hidden="1">
      <c r="A109" s="13" t="s">
        <v>12</v>
      </c>
      <c r="B109" s="15"/>
      <c r="C109" s="21"/>
      <c r="D109" s="45"/>
    </row>
    <row r="110" spans="1:4" hidden="1">
      <c r="A110" s="13" t="s">
        <v>18</v>
      </c>
      <c r="B110" s="3"/>
      <c r="C110" s="21"/>
      <c r="D110" s="45"/>
    </row>
    <row r="111" spans="1:4" hidden="1">
      <c r="A111" s="40"/>
      <c r="B111" s="3"/>
      <c r="C111" s="21"/>
      <c r="D111" s="45"/>
    </row>
    <row r="112" spans="1:4" hidden="1">
      <c r="A112" s="31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42"/>
      <c r="B114" s="3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42"/>
      <c r="B116" s="32"/>
      <c r="C116" s="21"/>
      <c r="D116" s="45"/>
    </row>
    <row r="117" spans="1:4" hidden="1">
      <c r="A117" s="42"/>
      <c r="B117" s="32"/>
      <c r="C117" s="21"/>
      <c r="D117" s="45"/>
    </row>
    <row r="118" spans="1:4" hidden="1">
      <c r="A118" s="42"/>
      <c r="B118" s="32"/>
      <c r="C118" s="21"/>
      <c r="D118" s="45"/>
    </row>
    <row r="119" spans="1:4" hidden="1">
      <c r="A119" s="13"/>
      <c r="B119" s="32"/>
      <c r="C119" s="21"/>
      <c r="D119" s="45"/>
    </row>
    <row r="120" spans="1:4" hidden="1">
      <c r="A120" s="13"/>
      <c r="B120" s="32"/>
      <c r="C120" s="21"/>
      <c r="D120" s="45"/>
    </row>
    <row r="121" spans="1:4" hidden="1">
      <c r="A121" s="13"/>
      <c r="B121" s="33"/>
      <c r="C121" s="21"/>
      <c r="D121" s="45"/>
    </row>
    <row r="122" spans="1:4" hidden="1">
      <c r="A122" s="13"/>
      <c r="B122" s="34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13"/>
      <c r="B139" s="35"/>
      <c r="C139" s="21"/>
      <c r="D139" s="45"/>
    </row>
    <row r="140" spans="1:4" hidden="1">
      <c r="A140" s="13"/>
      <c r="B140" s="35"/>
      <c r="C140" s="21"/>
      <c r="D140" s="45"/>
    </row>
    <row r="141" spans="1:4" hidden="1">
      <c r="A141" s="13"/>
      <c r="B141" s="35"/>
      <c r="C141" s="21"/>
      <c r="D141" s="45"/>
    </row>
    <row r="142" spans="1:4" hidden="1">
      <c r="A142" s="36"/>
      <c r="B142" s="30"/>
      <c r="C142" s="21"/>
      <c r="D142" s="45"/>
    </row>
    <row r="143" spans="1:4" ht="15" hidden="1">
      <c r="A143" s="24"/>
      <c r="B143" s="203"/>
      <c r="C143" s="21"/>
      <c r="D143" s="45"/>
    </row>
    <row r="144" spans="1:4" ht="15" hidden="1">
      <c r="A144" s="24"/>
      <c r="B144" s="203"/>
      <c r="C144" s="21"/>
      <c r="D144" s="45"/>
    </row>
    <row r="145" spans="1:4" ht="15" hidden="1">
      <c r="A145" s="24"/>
      <c r="B145" s="203"/>
      <c r="C145" s="21"/>
      <c r="D145" s="45"/>
    </row>
    <row r="146" spans="1:4" ht="15" hidden="1">
      <c r="A146" s="24"/>
      <c r="B146" s="203"/>
      <c r="C146" s="21"/>
      <c r="D146" s="45"/>
    </row>
    <row r="147" spans="1:4" ht="15">
      <c r="A147" s="24"/>
      <c r="B147" s="203"/>
      <c r="C147" s="21"/>
      <c r="D147" s="45"/>
    </row>
    <row r="148" spans="1:4">
      <c r="A148" s="13" t="s">
        <v>13</v>
      </c>
      <c r="B148" s="3"/>
      <c r="C148" s="21"/>
      <c r="D148" s="45"/>
    </row>
    <row r="149" spans="1:4">
      <c r="A149" s="13"/>
      <c r="B149" s="3"/>
      <c r="C149" s="21"/>
      <c r="D149" s="45"/>
    </row>
    <row r="150" spans="1:4">
      <c r="A150" s="10"/>
      <c r="B150" s="3"/>
      <c r="C150" s="21"/>
      <c r="D150" s="45"/>
    </row>
    <row r="151" spans="1:4">
      <c r="A151" s="41"/>
      <c r="B151" s="3"/>
      <c r="C151" s="21"/>
      <c r="D151" s="45"/>
    </row>
    <row r="152" spans="1:4" ht="13.5" thickBot="1">
      <c r="A152" s="27" t="s">
        <v>14</v>
      </c>
      <c r="B152" s="43">
        <f>B7+B13+B80</f>
        <v>6171.69</v>
      </c>
      <c r="C152" s="28"/>
      <c r="D152" s="29"/>
    </row>
    <row r="153" spans="1:4">
      <c r="A153" s="207"/>
      <c r="B153" s="207"/>
      <c r="C153" s="229"/>
      <c r="D153" s="229"/>
    </row>
  </sheetData>
  <mergeCells count="3">
    <mergeCell ref="A4:D4"/>
    <mergeCell ref="A5:D5"/>
    <mergeCell ref="C153:D15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30.570312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655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5507.14</v>
      </c>
      <c r="C13" s="12"/>
      <c r="D13" s="37"/>
    </row>
    <row r="14" spans="1:4">
      <c r="A14" s="13" t="s">
        <v>16</v>
      </c>
      <c r="B14" s="3">
        <v>5507.14</v>
      </c>
      <c r="C14" s="44" t="s">
        <v>648</v>
      </c>
      <c r="D14" s="39" t="s">
        <v>654</v>
      </c>
    </row>
    <row r="15" spans="1:4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SUM(B81:B116)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8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3"/>
      <c r="B91" s="23"/>
      <c r="C91" s="21"/>
      <c r="D91" s="45"/>
    </row>
    <row r="92" spans="1:4" hidden="1">
      <c r="A92" s="13"/>
      <c r="B92" s="23"/>
      <c r="C92" s="21"/>
      <c r="D92" s="45"/>
    </row>
    <row r="93" spans="1:4" hidden="1">
      <c r="A93" s="13"/>
      <c r="B93" s="23"/>
      <c r="C93" s="21"/>
      <c r="D93" s="45"/>
    </row>
    <row r="94" spans="1:4" hidden="1">
      <c r="A94" s="11" t="s">
        <v>8</v>
      </c>
      <c r="B94" s="15"/>
      <c r="C94" s="21"/>
      <c r="D94" s="45"/>
    </row>
    <row r="95" spans="1:4" hidden="1">
      <c r="A95" s="13" t="s">
        <v>9</v>
      </c>
      <c r="B95" s="3"/>
      <c r="C95" s="21"/>
      <c r="D95" s="45"/>
    </row>
    <row r="96" spans="1:4" hidden="1">
      <c r="A96" s="13"/>
      <c r="B96" s="3"/>
      <c r="C96" s="21"/>
      <c r="D96" s="45"/>
    </row>
    <row r="97" spans="1:4" ht="51" hidden="1">
      <c r="A97" s="11" t="s">
        <v>10</v>
      </c>
      <c r="B97" s="15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t="38.25" hidden="1">
      <c r="A108" s="11" t="s">
        <v>11</v>
      </c>
      <c r="B108" s="15"/>
      <c r="C108" s="21"/>
      <c r="D108" s="45"/>
    </row>
    <row r="109" spans="1:4" ht="38.25" hidden="1">
      <c r="A109" s="13" t="s">
        <v>12</v>
      </c>
      <c r="B109" s="15"/>
      <c r="C109" s="21"/>
      <c r="D109" s="45"/>
    </row>
    <row r="110" spans="1:4" hidden="1">
      <c r="A110" s="13" t="s">
        <v>18</v>
      </c>
      <c r="B110" s="3"/>
      <c r="C110" s="21"/>
      <c r="D110" s="45"/>
    </row>
    <row r="111" spans="1:4" hidden="1">
      <c r="A111" s="40"/>
      <c r="B111" s="3"/>
      <c r="C111" s="21"/>
      <c r="D111" s="45"/>
    </row>
    <row r="112" spans="1:4" hidden="1">
      <c r="A112" s="31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42"/>
      <c r="B114" s="3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42"/>
      <c r="B116" s="32"/>
      <c r="C116" s="21"/>
      <c r="D116" s="45"/>
    </row>
    <row r="117" spans="1:4" hidden="1">
      <c r="A117" s="42"/>
      <c r="B117" s="32"/>
      <c r="C117" s="21"/>
      <c r="D117" s="45"/>
    </row>
    <row r="118" spans="1:4" hidden="1">
      <c r="A118" s="42"/>
      <c r="B118" s="32"/>
      <c r="C118" s="21"/>
      <c r="D118" s="45"/>
    </row>
    <row r="119" spans="1:4" hidden="1">
      <c r="A119" s="13"/>
      <c r="B119" s="32"/>
      <c r="C119" s="21"/>
      <c r="D119" s="45"/>
    </row>
    <row r="120" spans="1:4" hidden="1">
      <c r="A120" s="13"/>
      <c r="B120" s="32"/>
      <c r="C120" s="21"/>
      <c r="D120" s="45"/>
    </row>
    <row r="121" spans="1:4" hidden="1">
      <c r="A121" s="13"/>
      <c r="B121" s="33"/>
      <c r="C121" s="21"/>
      <c r="D121" s="45"/>
    </row>
    <row r="122" spans="1:4" hidden="1">
      <c r="A122" s="13"/>
      <c r="B122" s="34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13"/>
      <c r="B139" s="35"/>
      <c r="C139" s="21"/>
      <c r="D139" s="45"/>
    </row>
    <row r="140" spans="1:4" hidden="1">
      <c r="A140" s="13"/>
      <c r="B140" s="35"/>
      <c r="C140" s="21"/>
      <c r="D140" s="45"/>
    </row>
    <row r="141" spans="1:4" hidden="1">
      <c r="A141" s="13"/>
      <c r="B141" s="35"/>
      <c r="C141" s="21"/>
      <c r="D141" s="45"/>
    </row>
    <row r="142" spans="1:4" hidden="1">
      <c r="A142" s="36"/>
      <c r="B142" s="30"/>
      <c r="C142" s="21"/>
      <c r="D142" s="45"/>
    </row>
    <row r="143" spans="1:4" ht="15" hidden="1">
      <c r="A143" s="24"/>
      <c r="B143" s="203"/>
      <c r="C143" s="21"/>
      <c r="D143" s="45"/>
    </row>
    <row r="144" spans="1:4" ht="15" hidden="1">
      <c r="A144" s="24"/>
      <c r="B144" s="203"/>
      <c r="C144" s="21"/>
      <c r="D144" s="45"/>
    </row>
    <row r="145" spans="1:4" ht="15" hidden="1">
      <c r="A145" s="24"/>
      <c r="B145" s="203"/>
      <c r="C145" s="21"/>
      <c r="D145" s="45"/>
    </row>
    <row r="146" spans="1:4" ht="15" hidden="1">
      <c r="A146" s="24"/>
      <c r="B146" s="203"/>
      <c r="C146" s="21"/>
      <c r="D146" s="45"/>
    </row>
    <row r="147" spans="1:4" ht="15">
      <c r="A147" s="24"/>
      <c r="B147" s="203"/>
      <c r="C147" s="21"/>
      <c r="D147" s="45"/>
    </row>
    <row r="148" spans="1:4">
      <c r="A148" s="13" t="s">
        <v>13</v>
      </c>
      <c r="B148" s="3"/>
      <c r="C148" s="21"/>
      <c r="D148" s="45"/>
    </row>
    <row r="149" spans="1:4">
      <c r="A149" s="13"/>
      <c r="B149" s="3"/>
      <c r="C149" s="21"/>
      <c r="D149" s="45"/>
    </row>
    <row r="150" spans="1:4">
      <c r="A150" s="10"/>
      <c r="B150" s="3"/>
      <c r="C150" s="21"/>
      <c r="D150" s="45"/>
    </row>
    <row r="151" spans="1:4">
      <c r="A151" s="41"/>
      <c r="B151" s="3"/>
      <c r="C151" s="21"/>
      <c r="D151" s="45"/>
    </row>
    <row r="152" spans="1:4" ht="13.5" thickBot="1">
      <c r="A152" s="27" t="s">
        <v>14</v>
      </c>
      <c r="B152" s="43">
        <f>B7+B13+B80</f>
        <v>5507.14</v>
      </c>
      <c r="C152" s="28"/>
      <c r="D152" s="29"/>
    </row>
    <row r="153" spans="1:4">
      <c r="A153" s="207"/>
      <c r="B153" s="207"/>
      <c r="C153" s="229"/>
      <c r="D153" s="229"/>
    </row>
    <row r="154" spans="1:4">
      <c r="A154" s="207"/>
      <c r="B154" s="207"/>
      <c r="C154" s="231"/>
      <c r="D154" s="231"/>
    </row>
  </sheetData>
  <mergeCells count="4">
    <mergeCell ref="A4:D4"/>
    <mergeCell ref="A5:D5"/>
    <mergeCell ref="C153:D153"/>
    <mergeCell ref="C154:D1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921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20865106.509999998</v>
      </c>
      <c r="C13" s="12"/>
      <c r="D13" s="37"/>
    </row>
    <row r="14" spans="1:4" ht="24">
      <c r="A14" s="13" t="s">
        <v>16</v>
      </c>
      <c r="B14" s="3">
        <v>19712.79</v>
      </c>
      <c r="C14" s="44" t="s">
        <v>922</v>
      </c>
      <c r="D14" s="39" t="s">
        <v>923</v>
      </c>
    </row>
    <row r="15" spans="1:4">
      <c r="A15" s="13"/>
      <c r="B15" s="3">
        <v>445.06</v>
      </c>
      <c r="C15" s="44" t="s">
        <v>924</v>
      </c>
      <c r="D15" s="39" t="s">
        <v>925</v>
      </c>
    </row>
    <row r="16" spans="1:4" ht="24">
      <c r="A16" s="13"/>
      <c r="B16" s="3">
        <v>330</v>
      </c>
      <c r="C16" s="44" t="s">
        <v>926</v>
      </c>
      <c r="D16" s="39" t="s">
        <v>927</v>
      </c>
    </row>
    <row r="17" spans="1:4">
      <c r="A17" s="13"/>
      <c r="B17" s="46">
        <v>952</v>
      </c>
      <c r="C17" s="44" t="s">
        <v>184</v>
      </c>
      <c r="D17" s="39" t="s">
        <v>927</v>
      </c>
    </row>
    <row r="18" spans="1:4" ht="24">
      <c r="A18" s="13"/>
      <c r="B18" s="46">
        <v>19509936.18</v>
      </c>
      <c r="C18" s="44" t="s">
        <v>766</v>
      </c>
      <c r="D18" s="39" t="s">
        <v>767</v>
      </c>
    </row>
    <row r="19" spans="1:4">
      <c r="A19" s="13"/>
      <c r="B19" s="3">
        <v>1063.81</v>
      </c>
      <c r="C19" s="44" t="s">
        <v>30</v>
      </c>
      <c r="D19" s="39" t="s">
        <v>928</v>
      </c>
    </row>
    <row r="20" spans="1:4">
      <c r="A20" s="13"/>
      <c r="B20" s="3">
        <v>61972.49</v>
      </c>
      <c r="C20" s="44" t="s">
        <v>104</v>
      </c>
      <c r="D20" s="39" t="s">
        <v>929</v>
      </c>
    </row>
    <row r="21" spans="1:4">
      <c r="A21" s="13"/>
      <c r="B21" s="3">
        <v>97368.18</v>
      </c>
      <c r="C21" s="44" t="s">
        <v>930</v>
      </c>
      <c r="D21" s="39" t="s">
        <v>931</v>
      </c>
    </row>
    <row r="22" spans="1:4">
      <c r="A22" s="13"/>
      <c r="B22" s="3">
        <v>127066.87</v>
      </c>
      <c r="C22" s="44" t="s">
        <v>932</v>
      </c>
      <c r="D22" s="39" t="s">
        <v>933</v>
      </c>
    </row>
    <row r="23" spans="1:4">
      <c r="A23" s="13"/>
      <c r="B23" s="3">
        <v>13917</v>
      </c>
      <c r="C23" s="44" t="s">
        <v>934</v>
      </c>
      <c r="D23" s="39" t="s">
        <v>935</v>
      </c>
    </row>
    <row r="24" spans="1:4">
      <c r="A24" s="13"/>
      <c r="B24" s="3">
        <v>1029624.13</v>
      </c>
      <c r="C24" s="44" t="s">
        <v>936</v>
      </c>
      <c r="D24" s="39" t="s">
        <v>540</v>
      </c>
    </row>
    <row r="25" spans="1:4">
      <c r="A25" s="13"/>
      <c r="B25" s="3">
        <v>100</v>
      </c>
      <c r="C25" s="44" t="s">
        <v>69</v>
      </c>
      <c r="D25" s="39" t="s">
        <v>677</v>
      </c>
    </row>
    <row r="26" spans="1:4">
      <c r="A26" s="13"/>
      <c r="B26" s="3">
        <v>2618</v>
      </c>
      <c r="C26" s="44" t="s">
        <v>776</v>
      </c>
      <c r="D26" s="39" t="s">
        <v>72</v>
      </c>
    </row>
    <row r="27" spans="1:4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SUM(B81:B87)</f>
        <v>81415000</v>
      </c>
      <c r="C80" s="12"/>
      <c r="D80" s="14"/>
    </row>
    <row r="81" spans="1:4">
      <c r="A81" s="13"/>
      <c r="B81" s="3">
        <v>20902000</v>
      </c>
      <c r="C81" s="21" t="s">
        <v>45</v>
      </c>
      <c r="D81" s="45" t="s">
        <v>920</v>
      </c>
    </row>
    <row r="82" spans="1:4">
      <c r="A82" s="13"/>
      <c r="B82" s="3">
        <v>27477000</v>
      </c>
      <c r="C82" s="21" t="s">
        <v>45</v>
      </c>
      <c r="D82" s="45" t="s">
        <v>920</v>
      </c>
    </row>
    <row r="83" spans="1:4">
      <c r="A83" s="13"/>
      <c r="B83" s="3">
        <v>14706000</v>
      </c>
      <c r="C83" s="21" t="s">
        <v>45</v>
      </c>
      <c r="D83" s="45" t="s">
        <v>920</v>
      </c>
    </row>
    <row r="84" spans="1:4">
      <c r="A84" s="13"/>
      <c r="B84" s="3">
        <v>18330000</v>
      </c>
      <c r="C84" s="21" t="s">
        <v>45</v>
      </c>
      <c r="D84" s="45" t="s">
        <v>920</v>
      </c>
    </row>
    <row r="85" spans="1:4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102280106.50999999</v>
      </c>
      <c r="C221" s="28"/>
      <c r="D221" s="29"/>
    </row>
    <row r="222" spans="1:4">
      <c r="A222" s="225"/>
      <c r="B222" s="225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opLeftCell="A3" workbookViewId="0">
      <selection activeCell="G6" sqref="G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30.14062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652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4510.9799999999996</v>
      </c>
      <c r="C13" s="12"/>
      <c r="D13" s="37"/>
    </row>
    <row r="14" spans="1:4">
      <c r="A14" s="13" t="s">
        <v>16</v>
      </c>
      <c r="B14" s="3">
        <v>1610</v>
      </c>
      <c r="C14" s="44" t="s">
        <v>648</v>
      </c>
      <c r="D14" s="39" t="s">
        <v>653</v>
      </c>
    </row>
    <row r="15" spans="1:4">
      <c r="A15" s="13"/>
      <c r="B15" s="3">
        <v>2900.98</v>
      </c>
      <c r="C15" s="44" t="s">
        <v>648</v>
      </c>
      <c r="D15" s="39" t="s">
        <v>654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SUM(B81:B116)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8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3"/>
      <c r="B91" s="23"/>
      <c r="C91" s="21"/>
      <c r="D91" s="45"/>
    </row>
    <row r="92" spans="1:4" hidden="1">
      <c r="A92" s="13"/>
      <c r="B92" s="23"/>
      <c r="C92" s="21"/>
      <c r="D92" s="45"/>
    </row>
    <row r="93" spans="1:4" hidden="1">
      <c r="A93" s="13"/>
      <c r="B93" s="23"/>
      <c r="C93" s="21"/>
      <c r="D93" s="45"/>
    </row>
    <row r="94" spans="1:4" hidden="1">
      <c r="A94" s="11" t="s">
        <v>8</v>
      </c>
      <c r="B94" s="15"/>
      <c r="C94" s="21"/>
      <c r="D94" s="45"/>
    </row>
    <row r="95" spans="1:4" hidden="1">
      <c r="A95" s="13" t="s">
        <v>9</v>
      </c>
      <c r="B95" s="3"/>
      <c r="C95" s="21"/>
      <c r="D95" s="45"/>
    </row>
    <row r="96" spans="1:4" hidden="1">
      <c r="A96" s="13"/>
      <c r="B96" s="3"/>
      <c r="C96" s="21"/>
      <c r="D96" s="45"/>
    </row>
    <row r="97" spans="1:4" ht="51" hidden="1">
      <c r="A97" s="11" t="s">
        <v>10</v>
      </c>
      <c r="B97" s="15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t="38.25" hidden="1">
      <c r="A108" s="11" t="s">
        <v>11</v>
      </c>
      <c r="B108" s="15"/>
      <c r="C108" s="21"/>
      <c r="D108" s="45"/>
    </row>
    <row r="109" spans="1:4" ht="38.25" hidden="1">
      <c r="A109" s="13" t="s">
        <v>12</v>
      </c>
      <c r="B109" s="15"/>
      <c r="C109" s="21"/>
      <c r="D109" s="45"/>
    </row>
    <row r="110" spans="1:4" hidden="1">
      <c r="A110" s="13" t="s">
        <v>18</v>
      </c>
      <c r="B110" s="3"/>
      <c r="C110" s="21"/>
      <c r="D110" s="45"/>
    </row>
    <row r="111" spans="1:4" hidden="1">
      <c r="A111" s="40"/>
      <c r="B111" s="3"/>
      <c r="C111" s="21"/>
      <c r="D111" s="45"/>
    </row>
    <row r="112" spans="1:4" hidden="1">
      <c r="A112" s="31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42"/>
      <c r="B114" s="3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42"/>
      <c r="B116" s="32"/>
      <c r="C116" s="21"/>
      <c r="D116" s="45"/>
    </row>
    <row r="117" spans="1:4" hidden="1">
      <c r="A117" s="42"/>
      <c r="B117" s="32"/>
      <c r="C117" s="21"/>
      <c r="D117" s="45"/>
    </row>
    <row r="118" spans="1:4" hidden="1">
      <c r="A118" s="42"/>
      <c r="B118" s="32"/>
      <c r="C118" s="21"/>
      <c r="D118" s="45"/>
    </row>
    <row r="119" spans="1:4" hidden="1">
      <c r="A119" s="13"/>
      <c r="B119" s="32"/>
      <c r="C119" s="21"/>
      <c r="D119" s="45"/>
    </row>
    <row r="120" spans="1:4" hidden="1">
      <c r="A120" s="13"/>
      <c r="B120" s="32"/>
      <c r="C120" s="21"/>
      <c r="D120" s="45"/>
    </row>
    <row r="121" spans="1:4" hidden="1">
      <c r="A121" s="13"/>
      <c r="B121" s="33"/>
      <c r="C121" s="21"/>
      <c r="D121" s="45"/>
    </row>
    <row r="122" spans="1:4" hidden="1">
      <c r="A122" s="13"/>
      <c r="B122" s="34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13"/>
      <c r="B139" s="35"/>
      <c r="C139" s="21"/>
      <c r="D139" s="45"/>
    </row>
    <row r="140" spans="1:4" hidden="1">
      <c r="A140" s="13"/>
      <c r="B140" s="35"/>
      <c r="C140" s="21"/>
      <c r="D140" s="45"/>
    </row>
    <row r="141" spans="1:4" hidden="1">
      <c r="A141" s="13"/>
      <c r="B141" s="35"/>
      <c r="C141" s="21"/>
      <c r="D141" s="45"/>
    </row>
    <row r="142" spans="1:4" hidden="1">
      <c r="A142" s="36"/>
      <c r="B142" s="30"/>
      <c r="C142" s="21"/>
      <c r="D142" s="45"/>
    </row>
    <row r="143" spans="1:4" ht="15" hidden="1">
      <c r="A143" s="24"/>
      <c r="B143" s="203"/>
      <c r="C143" s="21"/>
      <c r="D143" s="45"/>
    </row>
    <row r="144" spans="1:4" ht="15" hidden="1">
      <c r="A144" s="24"/>
      <c r="B144" s="203"/>
      <c r="C144" s="21"/>
      <c r="D144" s="45"/>
    </row>
    <row r="145" spans="1:4" ht="15" hidden="1">
      <c r="A145" s="24"/>
      <c r="B145" s="203"/>
      <c r="C145" s="21"/>
      <c r="D145" s="45"/>
    </row>
    <row r="146" spans="1:4" ht="15" hidden="1">
      <c r="A146" s="24"/>
      <c r="B146" s="203"/>
      <c r="C146" s="21"/>
      <c r="D146" s="45"/>
    </row>
    <row r="147" spans="1:4" ht="15" hidden="1">
      <c r="A147" s="24"/>
      <c r="B147" s="203"/>
      <c r="C147" s="21"/>
      <c r="D147" s="45"/>
    </row>
    <row r="148" spans="1:4">
      <c r="A148" s="13" t="s">
        <v>13</v>
      </c>
      <c r="B148" s="3"/>
      <c r="C148" s="21"/>
      <c r="D148" s="45"/>
    </row>
    <row r="149" spans="1:4">
      <c r="A149" s="13"/>
      <c r="B149" s="3"/>
      <c r="C149" s="21"/>
      <c r="D149" s="45"/>
    </row>
    <row r="150" spans="1:4">
      <c r="A150" s="10"/>
      <c r="B150" s="3"/>
      <c r="C150" s="21"/>
      <c r="D150" s="45"/>
    </row>
    <row r="151" spans="1:4">
      <c r="A151" s="41"/>
      <c r="B151" s="3"/>
      <c r="C151" s="21"/>
      <c r="D151" s="45"/>
    </row>
    <row r="152" spans="1:4" ht="13.5" thickBot="1">
      <c r="A152" s="27" t="s">
        <v>14</v>
      </c>
      <c r="B152" s="43">
        <f>B7+B13+B80</f>
        <v>4510.9799999999996</v>
      </c>
      <c r="C152" s="28"/>
      <c r="D152" s="29"/>
    </row>
    <row r="153" spans="1:4">
      <c r="A153" s="207"/>
      <c r="B153" s="207"/>
      <c r="C153" s="229"/>
      <c r="D153" s="229"/>
    </row>
    <row r="154" spans="1:4">
      <c r="A154" s="207"/>
      <c r="B154" s="207"/>
      <c r="C154" s="231"/>
      <c r="D154" s="231"/>
    </row>
  </sheetData>
  <mergeCells count="4">
    <mergeCell ref="A4:D4"/>
    <mergeCell ref="A5:D5"/>
    <mergeCell ref="C153:D153"/>
    <mergeCell ref="C154:D15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30.4257812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650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10211.11</v>
      </c>
      <c r="C13" s="12"/>
      <c r="D13" s="37"/>
    </row>
    <row r="14" spans="1:4">
      <c r="A14" s="13" t="s">
        <v>16</v>
      </c>
      <c r="B14" s="3">
        <v>200</v>
      </c>
      <c r="C14" s="44" t="s">
        <v>69</v>
      </c>
      <c r="D14" s="39" t="s">
        <v>651</v>
      </c>
    </row>
    <row r="15" spans="1:4">
      <c r="A15" s="13"/>
      <c r="B15" s="3">
        <v>10011.11</v>
      </c>
      <c r="C15" s="44" t="s">
        <v>648</v>
      </c>
      <c r="D15" s="39" t="s">
        <v>649</v>
      </c>
    </row>
    <row r="16" spans="1:4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SUM(B81:B116)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8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3"/>
      <c r="B91" s="23"/>
      <c r="C91" s="21"/>
      <c r="D91" s="45"/>
    </row>
    <row r="92" spans="1:4" hidden="1">
      <c r="A92" s="13"/>
      <c r="B92" s="23"/>
      <c r="C92" s="21"/>
      <c r="D92" s="45"/>
    </row>
    <row r="93" spans="1:4" hidden="1">
      <c r="A93" s="13"/>
      <c r="B93" s="23"/>
      <c r="C93" s="21"/>
      <c r="D93" s="45"/>
    </row>
    <row r="94" spans="1:4" hidden="1">
      <c r="A94" s="11" t="s">
        <v>8</v>
      </c>
      <c r="B94" s="15"/>
      <c r="C94" s="21"/>
      <c r="D94" s="45"/>
    </row>
    <row r="95" spans="1:4" hidden="1">
      <c r="A95" s="13" t="s">
        <v>9</v>
      </c>
      <c r="B95" s="3"/>
      <c r="C95" s="21"/>
      <c r="D95" s="45"/>
    </row>
    <row r="96" spans="1:4" hidden="1">
      <c r="A96" s="13"/>
      <c r="B96" s="3"/>
      <c r="C96" s="21"/>
      <c r="D96" s="45"/>
    </row>
    <row r="97" spans="1:4" ht="51" hidden="1">
      <c r="A97" s="11" t="s">
        <v>10</v>
      </c>
      <c r="B97" s="15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t="38.25" hidden="1">
      <c r="A108" s="11" t="s">
        <v>11</v>
      </c>
      <c r="B108" s="15"/>
      <c r="C108" s="21"/>
      <c r="D108" s="45"/>
    </row>
    <row r="109" spans="1:4" ht="38.25" hidden="1">
      <c r="A109" s="13" t="s">
        <v>12</v>
      </c>
      <c r="B109" s="15"/>
      <c r="C109" s="21"/>
      <c r="D109" s="45"/>
    </row>
    <row r="110" spans="1:4" hidden="1">
      <c r="A110" s="13" t="s">
        <v>18</v>
      </c>
      <c r="B110" s="3"/>
      <c r="C110" s="21"/>
      <c r="D110" s="45"/>
    </row>
    <row r="111" spans="1:4" hidden="1">
      <c r="A111" s="40"/>
      <c r="B111" s="3"/>
      <c r="C111" s="21"/>
      <c r="D111" s="45"/>
    </row>
    <row r="112" spans="1:4" hidden="1">
      <c r="A112" s="31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42"/>
      <c r="B114" s="3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42"/>
      <c r="B116" s="32"/>
      <c r="C116" s="21"/>
      <c r="D116" s="45"/>
    </row>
    <row r="117" spans="1:4" hidden="1">
      <c r="A117" s="42"/>
      <c r="B117" s="32"/>
      <c r="C117" s="21"/>
      <c r="D117" s="45"/>
    </row>
    <row r="118" spans="1:4" hidden="1">
      <c r="A118" s="42"/>
      <c r="B118" s="32"/>
      <c r="C118" s="21"/>
      <c r="D118" s="45"/>
    </row>
    <row r="119" spans="1:4" hidden="1">
      <c r="A119" s="13"/>
      <c r="B119" s="32"/>
      <c r="C119" s="21"/>
      <c r="D119" s="45"/>
    </row>
    <row r="120" spans="1:4" hidden="1">
      <c r="A120" s="13"/>
      <c r="B120" s="32"/>
      <c r="C120" s="21"/>
      <c r="D120" s="45"/>
    </row>
    <row r="121" spans="1:4" hidden="1">
      <c r="A121" s="13"/>
      <c r="B121" s="33"/>
      <c r="C121" s="21"/>
      <c r="D121" s="45"/>
    </row>
    <row r="122" spans="1:4" hidden="1">
      <c r="A122" s="13"/>
      <c r="B122" s="34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13"/>
      <c r="B139" s="35"/>
      <c r="C139" s="21"/>
      <c r="D139" s="45"/>
    </row>
    <row r="140" spans="1:4" hidden="1">
      <c r="A140" s="13"/>
      <c r="B140" s="35"/>
      <c r="C140" s="21"/>
      <c r="D140" s="45"/>
    </row>
    <row r="141" spans="1:4" hidden="1">
      <c r="A141" s="13"/>
      <c r="B141" s="35"/>
      <c r="C141" s="21"/>
      <c r="D141" s="45"/>
    </row>
    <row r="142" spans="1:4" hidden="1">
      <c r="A142" s="36"/>
      <c r="B142" s="30"/>
      <c r="C142" s="21"/>
      <c r="D142" s="45"/>
    </row>
    <row r="143" spans="1:4" ht="15" hidden="1">
      <c r="A143" s="24"/>
      <c r="B143" s="203"/>
      <c r="C143" s="21"/>
      <c r="D143" s="45"/>
    </row>
    <row r="144" spans="1:4" ht="15" hidden="1">
      <c r="A144" s="24"/>
      <c r="B144" s="203"/>
      <c r="C144" s="21"/>
      <c r="D144" s="45"/>
    </row>
    <row r="145" spans="1:4" ht="15" hidden="1">
      <c r="A145" s="24"/>
      <c r="B145" s="203"/>
      <c r="C145" s="21"/>
      <c r="D145" s="45"/>
    </row>
    <row r="146" spans="1:4" ht="15" hidden="1">
      <c r="A146" s="24"/>
      <c r="B146" s="203"/>
      <c r="C146" s="21"/>
      <c r="D146" s="45"/>
    </row>
    <row r="147" spans="1:4" ht="15" hidden="1">
      <c r="A147" s="24"/>
      <c r="B147" s="203"/>
      <c r="C147" s="21"/>
      <c r="D147" s="45"/>
    </row>
    <row r="148" spans="1:4" hidden="1">
      <c r="A148" s="13" t="s">
        <v>13</v>
      </c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0"/>
      <c r="B150" s="3"/>
      <c r="C150" s="21"/>
      <c r="D150" s="45"/>
    </row>
    <row r="151" spans="1:4">
      <c r="A151" s="41"/>
      <c r="B151" s="3"/>
      <c r="C151" s="21"/>
      <c r="D151" s="45"/>
    </row>
    <row r="152" spans="1:4" ht="13.5" thickBot="1">
      <c r="A152" s="27" t="s">
        <v>14</v>
      </c>
      <c r="B152" s="43">
        <f>B7+B13+B80</f>
        <v>10211.11</v>
      </c>
      <c r="C152" s="28"/>
      <c r="D152" s="29"/>
    </row>
    <row r="153" spans="1:4">
      <c r="A153" s="205"/>
      <c r="B153" s="205"/>
      <c r="C153" s="229"/>
      <c r="D153" s="229"/>
    </row>
  </sheetData>
  <mergeCells count="3">
    <mergeCell ref="A4:D4"/>
    <mergeCell ref="A5:D5"/>
    <mergeCell ref="C153:D15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640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2682</v>
      </c>
      <c r="C7" s="18"/>
      <c r="D7" s="19"/>
    </row>
    <row r="8" spans="1:4">
      <c r="A8" s="13" t="s">
        <v>4</v>
      </c>
      <c r="B8" s="3">
        <v>2682</v>
      </c>
      <c r="C8" s="188" t="s">
        <v>641</v>
      </c>
      <c r="D8" s="2" t="s">
        <v>642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17816.27</v>
      </c>
      <c r="C13" s="12"/>
      <c r="D13" s="37"/>
    </row>
    <row r="14" spans="1:4">
      <c r="A14" s="13" t="s">
        <v>16</v>
      </c>
      <c r="B14" s="3">
        <v>3069.93</v>
      </c>
      <c r="C14" s="44" t="s">
        <v>34</v>
      </c>
      <c r="D14" s="39" t="s">
        <v>643</v>
      </c>
    </row>
    <row r="15" spans="1:4" ht="24">
      <c r="A15" s="13"/>
      <c r="B15" s="3">
        <v>1685.04</v>
      </c>
      <c r="C15" s="44" t="s">
        <v>644</v>
      </c>
      <c r="D15" s="39" t="s">
        <v>645</v>
      </c>
    </row>
    <row r="16" spans="1:4">
      <c r="A16" s="13"/>
      <c r="B16" s="3">
        <v>654.5</v>
      </c>
      <c r="C16" s="44" t="s">
        <v>318</v>
      </c>
      <c r="D16" s="39" t="s">
        <v>646</v>
      </c>
    </row>
    <row r="17" spans="1:4">
      <c r="A17" s="13"/>
      <c r="B17" s="46">
        <v>5099.96</v>
      </c>
      <c r="C17" s="44" t="s">
        <v>319</v>
      </c>
      <c r="D17" s="39" t="s">
        <v>571</v>
      </c>
    </row>
    <row r="18" spans="1:4">
      <c r="A18" s="13"/>
      <c r="B18" s="46">
        <v>869.94</v>
      </c>
      <c r="C18" s="44" t="s">
        <v>319</v>
      </c>
      <c r="D18" s="39" t="s">
        <v>647</v>
      </c>
    </row>
    <row r="19" spans="1:4">
      <c r="A19" s="13"/>
      <c r="B19" s="3">
        <v>6436.9</v>
      </c>
      <c r="C19" s="44" t="s">
        <v>648</v>
      </c>
      <c r="D19" s="39" t="s">
        <v>649</v>
      </c>
    </row>
    <row r="20" spans="1:4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 t="s">
        <v>614</v>
      </c>
      <c r="D28" s="39"/>
    </row>
    <row r="29" spans="1:4" hidden="1">
      <c r="A29" s="13"/>
      <c r="B29" s="48"/>
      <c r="C29" s="44" t="s">
        <v>614</v>
      </c>
      <c r="D29" s="39"/>
    </row>
    <row r="30" spans="1:4" hidden="1">
      <c r="A30" s="13"/>
      <c r="B30" s="3"/>
      <c r="C30" s="44" t="s">
        <v>614</v>
      </c>
      <c r="D30" s="39"/>
    </row>
    <row r="31" spans="1:4" hidden="1">
      <c r="A31" s="13"/>
      <c r="B31" s="3"/>
      <c r="C31" s="44" t="s">
        <v>614</v>
      </c>
      <c r="D31" s="39"/>
    </row>
    <row r="32" spans="1:4" hidden="1">
      <c r="A32" s="13"/>
      <c r="B32" s="3"/>
      <c r="C32" s="44" t="s">
        <v>614</v>
      </c>
      <c r="D32" s="39"/>
    </row>
    <row r="33" spans="1:4" hidden="1">
      <c r="A33" s="13"/>
      <c r="B33" s="3"/>
      <c r="C33" s="44" t="s">
        <v>614</v>
      </c>
      <c r="D33" s="39"/>
    </row>
    <row r="34" spans="1:4" hidden="1">
      <c r="A34" s="13"/>
      <c r="B34" s="3"/>
      <c r="C34" s="44" t="s">
        <v>614</v>
      </c>
      <c r="D34" s="39"/>
    </row>
    <row r="35" spans="1:4" hidden="1">
      <c r="A35" s="13"/>
      <c r="B35" s="3"/>
      <c r="C35" s="44" t="s">
        <v>614</v>
      </c>
      <c r="D35" s="39"/>
    </row>
    <row r="36" spans="1:4" hidden="1">
      <c r="A36" s="13"/>
      <c r="B36" s="3"/>
      <c r="C36" s="44" t="s">
        <v>614</v>
      </c>
      <c r="D36" s="39"/>
    </row>
    <row r="37" spans="1:4" hidden="1">
      <c r="A37" s="13"/>
      <c r="B37" s="3"/>
      <c r="C37" s="44" t="s">
        <v>614</v>
      </c>
      <c r="D37" s="39"/>
    </row>
    <row r="38" spans="1:4" hidden="1">
      <c r="A38" s="13"/>
      <c r="B38" s="3"/>
      <c r="C38" s="44" t="s">
        <v>614</v>
      </c>
      <c r="D38" s="39"/>
    </row>
    <row r="39" spans="1:4" hidden="1">
      <c r="A39" s="13"/>
      <c r="B39" s="3"/>
      <c r="C39" s="44" t="s">
        <v>614</v>
      </c>
      <c r="D39" s="39"/>
    </row>
    <row r="40" spans="1:4" hidden="1">
      <c r="A40" s="13"/>
      <c r="B40" s="3"/>
      <c r="C40" s="44" t="s">
        <v>614</v>
      </c>
      <c r="D40" s="39"/>
    </row>
    <row r="41" spans="1:4" hidden="1">
      <c r="A41" s="13"/>
      <c r="B41" s="3"/>
      <c r="C41" s="44" t="s">
        <v>614</v>
      </c>
      <c r="D41" s="39"/>
    </row>
    <row r="42" spans="1:4" hidden="1">
      <c r="A42" s="13"/>
      <c r="B42" s="3"/>
      <c r="C42" s="44" t="s">
        <v>614</v>
      </c>
      <c r="D42" s="39"/>
    </row>
    <row r="43" spans="1:4" hidden="1">
      <c r="A43" s="13"/>
      <c r="B43" s="3"/>
      <c r="C43" s="44" t="s">
        <v>614</v>
      </c>
      <c r="D43" s="39"/>
    </row>
    <row r="44" spans="1:4" hidden="1">
      <c r="A44" s="13"/>
      <c r="B44" s="3"/>
      <c r="C44" s="44" t="s">
        <v>614</v>
      </c>
      <c r="D44" s="39"/>
    </row>
    <row r="45" spans="1:4" hidden="1">
      <c r="A45" s="13"/>
      <c r="B45" s="3"/>
      <c r="C45" s="44" t="s">
        <v>614</v>
      </c>
      <c r="D45" s="39"/>
    </row>
    <row r="46" spans="1:4" hidden="1">
      <c r="A46" s="13"/>
      <c r="B46" s="3"/>
      <c r="C46" s="44" t="s">
        <v>614</v>
      </c>
      <c r="D46" s="39"/>
    </row>
    <row r="47" spans="1:4" hidden="1">
      <c r="A47" s="13"/>
      <c r="B47" s="3"/>
      <c r="C47" s="44" t="s">
        <v>614</v>
      </c>
      <c r="D47" s="39"/>
    </row>
    <row r="48" spans="1:4" hidden="1">
      <c r="A48" s="13"/>
      <c r="B48" s="3"/>
      <c r="C48" s="44" t="s">
        <v>614</v>
      </c>
      <c r="D48" s="39"/>
    </row>
    <row r="49" spans="1:4" hidden="1">
      <c r="A49" s="13"/>
      <c r="B49" s="3"/>
      <c r="C49" s="44" t="s">
        <v>614</v>
      </c>
      <c r="D49" s="39"/>
    </row>
    <row r="50" spans="1:4" hidden="1">
      <c r="A50" s="13"/>
      <c r="B50" s="3"/>
      <c r="C50" s="44" t="s">
        <v>614</v>
      </c>
      <c r="D50" s="39"/>
    </row>
    <row r="51" spans="1:4" hidden="1">
      <c r="A51" s="13"/>
      <c r="B51" s="3"/>
      <c r="C51" s="44" t="s">
        <v>614</v>
      </c>
      <c r="D51" s="39"/>
    </row>
    <row r="52" spans="1:4" hidden="1">
      <c r="A52" s="13"/>
      <c r="B52" s="3"/>
      <c r="C52" s="44" t="s">
        <v>614</v>
      </c>
      <c r="D52" s="39"/>
    </row>
    <row r="53" spans="1:4" hidden="1">
      <c r="A53" s="13"/>
      <c r="B53" s="3"/>
      <c r="C53" s="44" t="s">
        <v>614</v>
      </c>
      <c r="D53" s="39"/>
    </row>
    <row r="54" spans="1:4" hidden="1">
      <c r="A54" s="13"/>
      <c r="B54" s="3"/>
      <c r="C54" s="44" t="s">
        <v>614</v>
      </c>
      <c r="D54" s="39"/>
    </row>
    <row r="55" spans="1:4" hidden="1">
      <c r="A55" s="13"/>
      <c r="B55" s="3"/>
      <c r="C55" s="44" t="s">
        <v>614</v>
      </c>
      <c r="D55" s="39"/>
    </row>
    <row r="56" spans="1:4" hidden="1">
      <c r="A56" s="13"/>
      <c r="B56" s="3"/>
      <c r="C56" s="44" t="s">
        <v>614</v>
      </c>
      <c r="D56" s="39"/>
    </row>
    <row r="57" spans="1:4" hidden="1">
      <c r="A57" s="13"/>
      <c r="B57" s="3"/>
      <c r="C57" s="44" t="s">
        <v>614</v>
      </c>
      <c r="D57" s="39"/>
    </row>
    <row r="58" spans="1:4" hidden="1">
      <c r="A58" s="13"/>
      <c r="B58" s="3"/>
      <c r="C58" s="44" t="s">
        <v>614</v>
      </c>
      <c r="D58" s="39"/>
    </row>
    <row r="59" spans="1:4" hidden="1">
      <c r="A59" s="13"/>
      <c r="B59" s="3"/>
      <c r="C59" s="44" t="s">
        <v>614</v>
      </c>
      <c r="D59" s="39"/>
    </row>
    <row r="60" spans="1:4" hidden="1">
      <c r="A60" s="13"/>
      <c r="B60" s="3"/>
      <c r="C60" s="44" t="s">
        <v>614</v>
      </c>
      <c r="D60" s="39"/>
    </row>
    <row r="61" spans="1:4" hidden="1">
      <c r="A61" s="13"/>
      <c r="B61" s="3"/>
      <c r="C61" s="44" t="s">
        <v>614</v>
      </c>
      <c r="D61" s="39"/>
    </row>
    <row r="62" spans="1:4" hidden="1">
      <c r="A62" s="13"/>
      <c r="B62" s="3"/>
      <c r="C62" s="44" t="s">
        <v>614</v>
      </c>
      <c r="D62" s="39"/>
    </row>
    <row r="63" spans="1:4" hidden="1">
      <c r="A63" s="13"/>
      <c r="B63" s="3"/>
      <c r="C63" s="44" t="s">
        <v>614</v>
      </c>
      <c r="D63" s="39"/>
    </row>
    <row r="64" spans="1:4" hidden="1">
      <c r="A64" s="13"/>
      <c r="B64" s="3"/>
      <c r="C64" s="44" t="s">
        <v>614</v>
      </c>
      <c r="D64" s="39"/>
    </row>
    <row r="65" spans="1:4" hidden="1">
      <c r="A65" s="13"/>
      <c r="B65" s="3"/>
      <c r="C65" s="44" t="s">
        <v>614</v>
      </c>
      <c r="D65" s="39"/>
    </row>
    <row r="66" spans="1:4" hidden="1">
      <c r="A66" s="13"/>
      <c r="B66" s="3"/>
      <c r="C66" s="44" t="s">
        <v>614</v>
      </c>
      <c r="D66" s="39"/>
    </row>
    <row r="67" spans="1:4" hidden="1">
      <c r="A67" s="13"/>
      <c r="B67" s="3"/>
      <c r="C67" s="44" t="s">
        <v>614</v>
      </c>
      <c r="D67" s="39"/>
    </row>
    <row r="68" spans="1:4" hidden="1">
      <c r="A68" s="13"/>
      <c r="B68" s="3"/>
      <c r="C68" s="44" t="s">
        <v>614</v>
      </c>
      <c r="D68" s="39"/>
    </row>
    <row r="69" spans="1:4" hidden="1">
      <c r="A69" s="13"/>
      <c r="B69" s="3"/>
      <c r="C69" s="44" t="s">
        <v>614</v>
      </c>
      <c r="D69" s="39"/>
    </row>
    <row r="70" spans="1:4" hidden="1">
      <c r="A70" s="13"/>
      <c r="B70" s="3"/>
      <c r="C70" s="44" t="s">
        <v>614</v>
      </c>
      <c r="D70" s="39"/>
    </row>
    <row r="71" spans="1:4" hidden="1">
      <c r="A71" s="13"/>
      <c r="B71" s="3"/>
      <c r="C71" s="44" t="s">
        <v>614</v>
      </c>
      <c r="D71" s="39"/>
    </row>
    <row r="72" spans="1:4" hidden="1">
      <c r="A72" s="13"/>
      <c r="B72" s="3"/>
      <c r="C72" s="44" t="s">
        <v>614</v>
      </c>
      <c r="D72" s="39"/>
    </row>
    <row r="73" spans="1:4" hidden="1">
      <c r="A73" s="13"/>
      <c r="B73" s="3"/>
      <c r="C73" s="44" t="s">
        <v>614</v>
      </c>
      <c r="D73" s="39"/>
    </row>
    <row r="74" spans="1:4" hidden="1">
      <c r="A74" s="13"/>
      <c r="B74" s="3"/>
      <c r="C74" s="44" t="s">
        <v>614</v>
      </c>
      <c r="D74" s="39"/>
    </row>
    <row r="75" spans="1:4" hidden="1">
      <c r="A75" s="13"/>
      <c r="B75" s="3"/>
      <c r="C75" s="44" t="s">
        <v>614</v>
      </c>
      <c r="D75" s="39"/>
    </row>
    <row r="76" spans="1:4" hidden="1">
      <c r="A76" s="13"/>
      <c r="B76" s="3"/>
      <c r="C76" s="44" t="s">
        <v>614</v>
      </c>
      <c r="D76" s="39"/>
    </row>
    <row r="77" spans="1:4" hidden="1">
      <c r="A77" s="13"/>
      <c r="B77" s="3"/>
      <c r="C77" s="44" t="s">
        <v>614</v>
      </c>
      <c r="D77" s="39"/>
    </row>
    <row r="78" spans="1:4" hidden="1">
      <c r="A78" s="13"/>
      <c r="B78" s="3"/>
      <c r="C78" s="44" t="s">
        <v>614</v>
      </c>
      <c r="D78" s="39"/>
    </row>
    <row r="79" spans="1:4" ht="13.5" hidden="1" thickBot="1">
      <c r="A79" s="13"/>
      <c r="B79" s="3"/>
      <c r="C79" s="44" t="s">
        <v>614</v>
      </c>
      <c r="D79" s="39"/>
    </row>
    <row r="80" spans="1:4" ht="25.5" hidden="1">
      <c r="A80" s="11" t="s">
        <v>7</v>
      </c>
      <c r="B80" s="17">
        <f>SUM(B81:B116)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 t="s">
        <v>19</v>
      </c>
      <c r="D85" s="45" t="s">
        <v>567</v>
      </c>
    </row>
    <row r="86" spans="1:4" hidden="1">
      <c r="A86" s="13"/>
      <c r="B86" s="38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3"/>
      <c r="B91" s="23"/>
      <c r="C91" s="21" t="s">
        <v>19</v>
      </c>
      <c r="D91" s="45" t="s">
        <v>567</v>
      </c>
    </row>
    <row r="92" spans="1:4" hidden="1">
      <c r="A92" s="13"/>
      <c r="B92" s="23"/>
      <c r="C92" s="21" t="s">
        <v>19</v>
      </c>
      <c r="D92" s="45" t="s">
        <v>567</v>
      </c>
    </row>
    <row r="93" spans="1:4" hidden="1">
      <c r="A93" s="13"/>
      <c r="B93" s="23"/>
      <c r="C93" s="21" t="s">
        <v>19</v>
      </c>
      <c r="D93" s="45" t="s">
        <v>567</v>
      </c>
    </row>
    <row r="94" spans="1:4" hidden="1">
      <c r="A94" s="11" t="s">
        <v>8</v>
      </c>
      <c r="B94" s="15"/>
      <c r="C94" s="21" t="s">
        <v>19</v>
      </c>
      <c r="D94" s="45" t="s">
        <v>567</v>
      </c>
    </row>
    <row r="95" spans="1:4" hidden="1">
      <c r="A95" s="13" t="s">
        <v>9</v>
      </c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t="51" hidden="1">
      <c r="A97" s="11" t="s">
        <v>10</v>
      </c>
      <c r="B97" s="15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idden="1">
      <c r="A105" s="13"/>
      <c r="B105" s="3"/>
      <c r="C105" s="21" t="s">
        <v>19</v>
      </c>
      <c r="D105" s="45" t="s">
        <v>567</v>
      </c>
    </row>
    <row r="106" spans="1:4" hidden="1">
      <c r="A106" s="13"/>
      <c r="B106" s="3"/>
      <c r="C106" s="21" t="s">
        <v>19</v>
      </c>
      <c r="D106" s="45" t="s">
        <v>567</v>
      </c>
    </row>
    <row r="107" spans="1:4" hidden="1">
      <c r="A107" s="13"/>
      <c r="B107" s="3"/>
      <c r="C107" s="21" t="s">
        <v>19</v>
      </c>
      <c r="D107" s="45" t="s">
        <v>567</v>
      </c>
    </row>
    <row r="108" spans="1:4" ht="38.25" hidden="1">
      <c r="A108" s="11" t="s">
        <v>11</v>
      </c>
      <c r="B108" s="15"/>
      <c r="C108" s="21" t="s">
        <v>19</v>
      </c>
      <c r="D108" s="45" t="s">
        <v>567</v>
      </c>
    </row>
    <row r="109" spans="1:4" ht="38.25" hidden="1">
      <c r="A109" s="13" t="s">
        <v>12</v>
      </c>
      <c r="B109" s="15"/>
      <c r="C109" s="21" t="s">
        <v>19</v>
      </c>
      <c r="D109" s="45" t="s">
        <v>567</v>
      </c>
    </row>
    <row r="110" spans="1:4" hidden="1">
      <c r="A110" s="13" t="s">
        <v>18</v>
      </c>
      <c r="B110" s="3"/>
      <c r="C110" s="21" t="s">
        <v>19</v>
      </c>
      <c r="D110" s="45" t="s">
        <v>567</v>
      </c>
    </row>
    <row r="111" spans="1:4" hidden="1">
      <c r="A111" s="40"/>
      <c r="B111" s="3"/>
      <c r="C111" s="21" t="s">
        <v>19</v>
      </c>
      <c r="D111" s="45" t="s">
        <v>567</v>
      </c>
    </row>
    <row r="112" spans="1:4" hidden="1">
      <c r="A112" s="31"/>
      <c r="B112" s="3"/>
      <c r="C112" s="21" t="s">
        <v>19</v>
      </c>
      <c r="D112" s="45" t="s">
        <v>567</v>
      </c>
    </row>
    <row r="113" spans="1:4" hidden="1">
      <c r="A113" s="13"/>
      <c r="B113" s="3"/>
      <c r="C113" s="21" t="s">
        <v>19</v>
      </c>
      <c r="D113" s="45" t="s">
        <v>567</v>
      </c>
    </row>
    <row r="114" spans="1:4" hidden="1">
      <c r="A114" s="42"/>
      <c r="B114" s="3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42"/>
      <c r="B116" s="32"/>
      <c r="C116" s="21" t="s">
        <v>19</v>
      </c>
      <c r="D116" s="45" t="s">
        <v>567</v>
      </c>
    </row>
    <row r="117" spans="1:4" hidden="1">
      <c r="A117" s="42"/>
      <c r="B117" s="32"/>
      <c r="C117" s="21" t="s">
        <v>19</v>
      </c>
      <c r="D117" s="45" t="s">
        <v>567</v>
      </c>
    </row>
    <row r="118" spans="1:4" hidden="1">
      <c r="A118" s="42"/>
      <c r="B118" s="32"/>
      <c r="C118" s="21" t="s">
        <v>19</v>
      </c>
      <c r="D118" s="45" t="s">
        <v>567</v>
      </c>
    </row>
    <row r="119" spans="1:4" hidden="1">
      <c r="A119" s="13"/>
      <c r="B119" s="32"/>
      <c r="C119" s="21" t="s">
        <v>19</v>
      </c>
      <c r="D119" s="45" t="s">
        <v>567</v>
      </c>
    </row>
    <row r="120" spans="1:4" hidden="1">
      <c r="A120" s="13"/>
      <c r="B120" s="32"/>
      <c r="C120" s="21" t="s">
        <v>19</v>
      </c>
      <c r="D120" s="45" t="s">
        <v>567</v>
      </c>
    </row>
    <row r="121" spans="1:4" hidden="1">
      <c r="A121" s="13"/>
      <c r="B121" s="33"/>
      <c r="C121" s="21" t="s">
        <v>19</v>
      </c>
      <c r="D121" s="45" t="s">
        <v>567</v>
      </c>
    </row>
    <row r="122" spans="1:4" hidden="1">
      <c r="A122" s="13"/>
      <c r="B122" s="34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13"/>
      <c r="B139" s="35"/>
      <c r="C139" s="21" t="s">
        <v>19</v>
      </c>
      <c r="D139" s="45" t="s">
        <v>567</v>
      </c>
    </row>
    <row r="140" spans="1:4" hidden="1">
      <c r="A140" s="13"/>
      <c r="B140" s="35"/>
      <c r="C140" s="21" t="s">
        <v>19</v>
      </c>
      <c r="D140" s="45" t="s">
        <v>567</v>
      </c>
    </row>
    <row r="141" spans="1:4" hidden="1">
      <c r="A141" s="13"/>
      <c r="B141" s="35"/>
      <c r="C141" s="21" t="s">
        <v>19</v>
      </c>
      <c r="D141" s="45" t="s">
        <v>567</v>
      </c>
    </row>
    <row r="142" spans="1:4" hidden="1">
      <c r="A142" s="36"/>
      <c r="B142" s="30"/>
      <c r="C142" s="21" t="s">
        <v>19</v>
      </c>
      <c r="D142" s="45" t="s">
        <v>567</v>
      </c>
    </row>
    <row r="143" spans="1:4" ht="15" hidden="1">
      <c r="A143" s="24"/>
      <c r="B143" s="203"/>
      <c r="C143" s="21" t="s">
        <v>19</v>
      </c>
      <c r="D143" s="45" t="s">
        <v>567</v>
      </c>
    </row>
    <row r="144" spans="1:4" ht="15" hidden="1">
      <c r="A144" s="24"/>
      <c r="B144" s="203"/>
      <c r="C144" s="21" t="s">
        <v>19</v>
      </c>
      <c r="D144" s="45" t="s">
        <v>567</v>
      </c>
    </row>
    <row r="145" spans="1:4" ht="15" hidden="1">
      <c r="A145" s="24"/>
      <c r="B145" s="203"/>
      <c r="C145" s="21" t="s">
        <v>19</v>
      </c>
      <c r="D145" s="45" t="s">
        <v>567</v>
      </c>
    </row>
    <row r="146" spans="1:4" ht="15" hidden="1">
      <c r="A146" s="24"/>
      <c r="B146" s="203"/>
      <c r="C146" s="21" t="s">
        <v>19</v>
      </c>
      <c r="D146" s="45" t="s">
        <v>567</v>
      </c>
    </row>
    <row r="147" spans="1:4" ht="15" hidden="1">
      <c r="A147" s="24"/>
      <c r="B147" s="203"/>
      <c r="C147" s="21" t="s">
        <v>19</v>
      </c>
      <c r="D147" s="45" t="s">
        <v>567</v>
      </c>
    </row>
    <row r="148" spans="1:4" hidden="1">
      <c r="A148" s="13" t="s">
        <v>13</v>
      </c>
      <c r="B148" s="3"/>
      <c r="C148" s="21" t="s">
        <v>19</v>
      </c>
      <c r="D148" s="45" t="s">
        <v>567</v>
      </c>
    </row>
    <row r="149" spans="1:4" hidden="1">
      <c r="A149" s="13"/>
      <c r="B149" s="3"/>
      <c r="C149" s="21" t="s">
        <v>19</v>
      </c>
      <c r="D149" s="45" t="s">
        <v>567</v>
      </c>
    </row>
    <row r="150" spans="1:4" hidden="1">
      <c r="A150" s="10"/>
      <c r="B150" s="3"/>
      <c r="C150" s="21" t="s">
        <v>19</v>
      </c>
      <c r="D150" s="45" t="s">
        <v>567</v>
      </c>
    </row>
    <row r="151" spans="1:4">
      <c r="A151" s="41"/>
      <c r="B151" s="3"/>
      <c r="C151" s="21"/>
      <c r="D151" s="45"/>
    </row>
    <row r="152" spans="1:4" ht="13.5" thickBot="1">
      <c r="A152" s="27" t="s">
        <v>14</v>
      </c>
      <c r="B152" s="43">
        <f>B7+B13+B80</f>
        <v>20498.27</v>
      </c>
      <c r="C152" s="28"/>
      <c r="D152" s="29"/>
    </row>
    <row r="153" spans="1:4">
      <c r="A153" s="205"/>
      <c r="B153" s="205"/>
      <c r="C153" s="229"/>
      <c r="D153" s="229"/>
    </row>
  </sheetData>
  <mergeCells count="3">
    <mergeCell ref="A4:D4"/>
    <mergeCell ref="A5:D5"/>
    <mergeCell ref="C153:D15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2" workbookViewId="0">
      <selection activeCell="E152" sqref="E152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637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10004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>
      <c r="A15" s="13"/>
      <c r="B15" s="3">
        <v>10004</v>
      </c>
      <c r="C15" s="44" t="s">
        <v>25</v>
      </c>
      <c r="D15" s="39" t="s">
        <v>638</v>
      </c>
    </row>
    <row r="16" spans="1:4" hidden="1">
      <c r="A16" s="13"/>
      <c r="B16" s="3"/>
      <c r="C16" s="44"/>
      <c r="D16" s="39"/>
    </row>
    <row r="17" spans="1:4" hidden="1">
      <c r="A17" s="13"/>
      <c r="B17" s="3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46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>
      <c r="A28" s="13"/>
      <c r="B28" s="3"/>
      <c r="C28" s="44" t="s">
        <v>614</v>
      </c>
      <c r="D28" s="39"/>
    </row>
    <row r="29" spans="1:4" ht="13.5" thickBot="1">
      <c r="A29" s="13"/>
      <c r="B29" s="48"/>
      <c r="C29" s="44" t="s">
        <v>614</v>
      </c>
      <c r="D29" s="39"/>
    </row>
    <row r="30" spans="1:4" hidden="1">
      <c r="A30" s="13"/>
      <c r="B30" s="3"/>
      <c r="C30" s="44" t="s">
        <v>614</v>
      </c>
      <c r="D30" s="39"/>
    </row>
    <row r="31" spans="1:4" hidden="1">
      <c r="A31" s="13"/>
      <c r="B31" s="3"/>
      <c r="C31" s="44" t="s">
        <v>614</v>
      </c>
      <c r="D31" s="39"/>
    </row>
    <row r="32" spans="1:4" hidden="1">
      <c r="A32" s="13"/>
      <c r="B32" s="3"/>
      <c r="C32" s="44" t="s">
        <v>614</v>
      </c>
      <c r="D32" s="39"/>
    </row>
    <row r="33" spans="1:4" hidden="1">
      <c r="A33" s="13"/>
      <c r="B33" s="3"/>
      <c r="C33" s="44" t="s">
        <v>614</v>
      </c>
      <c r="D33" s="39"/>
    </row>
    <row r="34" spans="1:4" hidden="1">
      <c r="A34" s="13"/>
      <c r="B34" s="3"/>
      <c r="C34" s="44" t="s">
        <v>614</v>
      </c>
      <c r="D34" s="39"/>
    </row>
    <row r="35" spans="1:4" hidden="1">
      <c r="A35" s="13"/>
      <c r="B35" s="3"/>
      <c r="C35" s="44" t="s">
        <v>614</v>
      </c>
      <c r="D35" s="39"/>
    </row>
    <row r="36" spans="1:4" hidden="1">
      <c r="A36" s="13"/>
      <c r="B36" s="3"/>
      <c r="C36" s="44" t="s">
        <v>614</v>
      </c>
      <c r="D36" s="39"/>
    </row>
    <row r="37" spans="1:4" hidden="1">
      <c r="A37" s="13"/>
      <c r="B37" s="3"/>
      <c r="C37" s="44" t="s">
        <v>614</v>
      </c>
      <c r="D37" s="39"/>
    </row>
    <row r="38" spans="1:4" hidden="1">
      <c r="A38" s="13"/>
      <c r="B38" s="3"/>
      <c r="C38" s="44" t="s">
        <v>614</v>
      </c>
      <c r="D38" s="39"/>
    </row>
    <row r="39" spans="1:4" hidden="1">
      <c r="A39" s="13"/>
      <c r="B39" s="3"/>
      <c r="C39" s="44" t="s">
        <v>614</v>
      </c>
      <c r="D39" s="39"/>
    </row>
    <row r="40" spans="1:4" hidden="1">
      <c r="A40" s="13"/>
      <c r="B40" s="3"/>
      <c r="C40" s="44" t="s">
        <v>614</v>
      </c>
      <c r="D40" s="39"/>
    </row>
    <row r="41" spans="1:4" hidden="1">
      <c r="A41" s="13"/>
      <c r="B41" s="3"/>
      <c r="C41" s="44" t="s">
        <v>614</v>
      </c>
      <c r="D41" s="39"/>
    </row>
    <row r="42" spans="1:4" hidden="1">
      <c r="A42" s="13"/>
      <c r="B42" s="3"/>
      <c r="C42" s="44" t="s">
        <v>614</v>
      </c>
      <c r="D42" s="39"/>
    </row>
    <row r="43" spans="1:4" hidden="1">
      <c r="A43" s="13"/>
      <c r="B43" s="3"/>
      <c r="C43" s="44" t="s">
        <v>614</v>
      </c>
      <c r="D43" s="39"/>
    </row>
    <row r="44" spans="1:4" hidden="1">
      <c r="A44" s="13"/>
      <c r="B44" s="3"/>
      <c r="C44" s="44" t="s">
        <v>614</v>
      </c>
      <c r="D44" s="39"/>
    </row>
    <row r="45" spans="1:4" hidden="1">
      <c r="A45" s="13"/>
      <c r="B45" s="3"/>
      <c r="C45" s="44" t="s">
        <v>614</v>
      </c>
      <c r="D45" s="39"/>
    </row>
    <row r="46" spans="1:4" hidden="1">
      <c r="A46" s="13"/>
      <c r="B46" s="3"/>
      <c r="C46" s="44" t="s">
        <v>614</v>
      </c>
      <c r="D46" s="39"/>
    </row>
    <row r="47" spans="1:4" hidden="1">
      <c r="A47" s="13"/>
      <c r="B47" s="3"/>
      <c r="C47" s="44" t="s">
        <v>614</v>
      </c>
      <c r="D47" s="39"/>
    </row>
    <row r="48" spans="1:4" hidden="1">
      <c r="A48" s="13"/>
      <c r="B48" s="3"/>
      <c r="C48" s="44" t="s">
        <v>614</v>
      </c>
      <c r="D48" s="39"/>
    </row>
    <row r="49" spans="1:4" hidden="1">
      <c r="A49" s="13"/>
      <c r="B49" s="3"/>
      <c r="C49" s="44" t="s">
        <v>614</v>
      </c>
      <c r="D49" s="39"/>
    </row>
    <row r="50" spans="1:4" hidden="1">
      <c r="A50" s="13"/>
      <c r="B50" s="3"/>
      <c r="C50" s="44" t="s">
        <v>614</v>
      </c>
      <c r="D50" s="39"/>
    </row>
    <row r="51" spans="1:4" hidden="1">
      <c r="A51" s="13"/>
      <c r="B51" s="3"/>
      <c r="C51" s="44" t="s">
        <v>614</v>
      </c>
      <c r="D51" s="39"/>
    </row>
    <row r="52" spans="1:4" hidden="1">
      <c r="A52" s="13"/>
      <c r="B52" s="3"/>
      <c r="C52" s="44" t="s">
        <v>614</v>
      </c>
      <c r="D52" s="39"/>
    </row>
    <row r="53" spans="1:4" hidden="1">
      <c r="A53" s="13"/>
      <c r="B53" s="3"/>
      <c r="C53" s="44" t="s">
        <v>614</v>
      </c>
      <c r="D53" s="39"/>
    </row>
    <row r="54" spans="1:4" hidden="1">
      <c r="A54" s="13"/>
      <c r="B54" s="3"/>
      <c r="C54" s="44" t="s">
        <v>614</v>
      </c>
      <c r="D54" s="39"/>
    </row>
    <row r="55" spans="1:4" hidden="1">
      <c r="A55" s="13"/>
      <c r="B55" s="3"/>
      <c r="C55" s="44" t="s">
        <v>614</v>
      </c>
      <c r="D55" s="39"/>
    </row>
    <row r="56" spans="1:4" hidden="1">
      <c r="A56" s="13"/>
      <c r="B56" s="3"/>
      <c r="C56" s="44" t="s">
        <v>614</v>
      </c>
      <c r="D56" s="39"/>
    </row>
    <row r="57" spans="1:4" hidden="1">
      <c r="A57" s="13"/>
      <c r="B57" s="3"/>
      <c r="C57" s="44" t="s">
        <v>614</v>
      </c>
      <c r="D57" s="39"/>
    </row>
    <row r="58" spans="1:4" hidden="1">
      <c r="A58" s="13"/>
      <c r="B58" s="3"/>
      <c r="C58" s="44" t="s">
        <v>614</v>
      </c>
      <c r="D58" s="39"/>
    </row>
    <row r="59" spans="1:4" hidden="1">
      <c r="A59" s="13"/>
      <c r="B59" s="3"/>
      <c r="C59" s="44" t="s">
        <v>614</v>
      </c>
      <c r="D59" s="39"/>
    </row>
    <row r="60" spans="1:4" hidden="1">
      <c r="A60" s="13"/>
      <c r="B60" s="3"/>
      <c r="C60" s="44" t="s">
        <v>614</v>
      </c>
      <c r="D60" s="39"/>
    </row>
    <row r="61" spans="1:4" hidden="1">
      <c r="A61" s="13"/>
      <c r="B61" s="3"/>
      <c r="C61" s="44" t="s">
        <v>614</v>
      </c>
      <c r="D61" s="39"/>
    </row>
    <row r="62" spans="1:4" hidden="1">
      <c r="A62" s="13"/>
      <c r="B62" s="3"/>
      <c r="C62" s="44" t="s">
        <v>614</v>
      </c>
      <c r="D62" s="39"/>
    </row>
    <row r="63" spans="1:4" hidden="1">
      <c r="A63" s="13"/>
      <c r="B63" s="3"/>
      <c r="C63" s="44" t="s">
        <v>614</v>
      </c>
      <c r="D63" s="39"/>
    </row>
    <row r="64" spans="1:4" hidden="1">
      <c r="A64" s="13"/>
      <c r="B64" s="3"/>
      <c r="C64" s="44" t="s">
        <v>614</v>
      </c>
      <c r="D64" s="39"/>
    </row>
    <row r="65" spans="1:4" hidden="1">
      <c r="A65" s="13"/>
      <c r="B65" s="3"/>
      <c r="C65" s="44" t="s">
        <v>614</v>
      </c>
      <c r="D65" s="39"/>
    </row>
    <row r="66" spans="1:4" hidden="1">
      <c r="A66" s="13"/>
      <c r="B66" s="3"/>
      <c r="C66" s="44" t="s">
        <v>614</v>
      </c>
      <c r="D66" s="39"/>
    </row>
    <row r="67" spans="1:4" hidden="1">
      <c r="A67" s="13"/>
      <c r="B67" s="3"/>
      <c r="C67" s="44" t="s">
        <v>614</v>
      </c>
      <c r="D67" s="39"/>
    </row>
    <row r="68" spans="1:4" hidden="1">
      <c r="A68" s="13"/>
      <c r="B68" s="3"/>
      <c r="C68" s="44" t="s">
        <v>614</v>
      </c>
      <c r="D68" s="39"/>
    </row>
    <row r="69" spans="1:4" hidden="1">
      <c r="A69" s="13"/>
      <c r="B69" s="3"/>
      <c r="C69" s="44" t="s">
        <v>614</v>
      </c>
      <c r="D69" s="39"/>
    </row>
    <row r="70" spans="1:4" hidden="1">
      <c r="A70" s="13"/>
      <c r="B70" s="3"/>
      <c r="C70" s="44" t="s">
        <v>614</v>
      </c>
      <c r="D70" s="39"/>
    </row>
    <row r="71" spans="1:4" hidden="1">
      <c r="A71" s="13"/>
      <c r="B71" s="3"/>
      <c r="C71" s="44" t="s">
        <v>614</v>
      </c>
      <c r="D71" s="39"/>
    </row>
    <row r="72" spans="1:4" hidden="1">
      <c r="A72" s="13"/>
      <c r="B72" s="3"/>
      <c r="C72" s="44" t="s">
        <v>614</v>
      </c>
      <c r="D72" s="39"/>
    </row>
    <row r="73" spans="1:4" hidden="1">
      <c r="A73" s="13"/>
      <c r="B73" s="3"/>
      <c r="C73" s="44" t="s">
        <v>614</v>
      </c>
      <c r="D73" s="39"/>
    </row>
    <row r="74" spans="1:4" hidden="1">
      <c r="A74" s="13"/>
      <c r="B74" s="3"/>
      <c r="C74" s="44" t="s">
        <v>614</v>
      </c>
      <c r="D74" s="39"/>
    </row>
    <row r="75" spans="1:4" hidden="1">
      <c r="A75" s="13"/>
      <c r="B75" s="3"/>
      <c r="C75" s="44" t="s">
        <v>614</v>
      </c>
      <c r="D75" s="39"/>
    </row>
    <row r="76" spans="1:4" hidden="1">
      <c r="A76" s="13"/>
      <c r="B76" s="3"/>
      <c r="C76" s="44" t="s">
        <v>614</v>
      </c>
      <c r="D76" s="39"/>
    </row>
    <row r="77" spans="1:4" hidden="1">
      <c r="A77" s="13"/>
      <c r="B77" s="3"/>
      <c r="C77" s="44" t="s">
        <v>614</v>
      </c>
      <c r="D77" s="39"/>
    </row>
    <row r="78" spans="1:4" hidden="1">
      <c r="A78" s="13"/>
      <c r="B78" s="3"/>
      <c r="C78" s="44" t="s">
        <v>614</v>
      </c>
      <c r="D78" s="39"/>
    </row>
    <row r="79" spans="1:4" ht="13.5" hidden="1" thickBot="1">
      <c r="A79" s="13"/>
      <c r="B79" s="3"/>
      <c r="C79" s="44" t="s">
        <v>614</v>
      </c>
      <c r="D79" s="39"/>
    </row>
    <row r="80" spans="1:4" ht="25.5">
      <c r="A80" s="11" t="s">
        <v>7</v>
      </c>
      <c r="B80" s="17">
        <f>SUM(B81:B116)</f>
        <v>549000</v>
      </c>
      <c r="C80" s="12"/>
      <c r="D80" s="14"/>
    </row>
    <row r="81" spans="1:4">
      <c r="A81" s="13"/>
      <c r="B81" s="3"/>
      <c r="C81" s="21"/>
      <c r="D81" s="45"/>
    </row>
    <row r="82" spans="1:4">
      <c r="A82" s="13"/>
      <c r="B82" s="3"/>
      <c r="C82" s="21"/>
      <c r="D82" s="45"/>
    </row>
    <row r="83" spans="1:4">
      <c r="A83" s="13"/>
      <c r="B83" s="3">
        <v>549000</v>
      </c>
      <c r="C83" s="21" t="s">
        <v>45</v>
      </c>
      <c r="D83" s="45" t="s">
        <v>639</v>
      </c>
    </row>
    <row r="84" spans="1:4">
      <c r="A84" s="13"/>
      <c r="B84" s="3"/>
      <c r="C84" s="21"/>
      <c r="D84" s="45"/>
    </row>
    <row r="85" spans="1:4" hidden="1">
      <c r="A85" s="13"/>
      <c r="B85" s="3"/>
      <c r="C85" s="21" t="s">
        <v>19</v>
      </c>
      <c r="D85" s="45" t="s">
        <v>567</v>
      </c>
    </row>
    <row r="86" spans="1:4" hidden="1">
      <c r="A86" s="13"/>
      <c r="B86" s="38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3"/>
      <c r="B91" s="23"/>
      <c r="C91" s="21" t="s">
        <v>19</v>
      </c>
      <c r="D91" s="45" t="s">
        <v>567</v>
      </c>
    </row>
    <row r="92" spans="1:4" hidden="1">
      <c r="A92" s="13"/>
      <c r="B92" s="23"/>
      <c r="C92" s="21" t="s">
        <v>19</v>
      </c>
      <c r="D92" s="45" t="s">
        <v>567</v>
      </c>
    </row>
    <row r="93" spans="1:4" hidden="1">
      <c r="A93" s="13"/>
      <c r="B93" s="23"/>
      <c r="C93" s="21" t="s">
        <v>19</v>
      </c>
      <c r="D93" s="45" t="s">
        <v>567</v>
      </c>
    </row>
    <row r="94" spans="1:4" hidden="1">
      <c r="A94" s="11" t="s">
        <v>8</v>
      </c>
      <c r="B94" s="15"/>
      <c r="C94" s="21" t="s">
        <v>19</v>
      </c>
      <c r="D94" s="45" t="s">
        <v>567</v>
      </c>
    </row>
    <row r="95" spans="1:4" hidden="1">
      <c r="A95" s="13" t="s">
        <v>9</v>
      </c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t="51" hidden="1">
      <c r="A97" s="11" t="s">
        <v>10</v>
      </c>
      <c r="B97" s="15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idden="1">
      <c r="A105" s="13"/>
      <c r="B105" s="3"/>
      <c r="C105" s="21" t="s">
        <v>19</v>
      </c>
      <c r="D105" s="45" t="s">
        <v>567</v>
      </c>
    </row>
    <row r="106" spans="1:4" hidden="1">
      <c r="A106" s="13"/>
      <c r="B106" s="3"/>
      <c r="C106" s="21" t="s">
        <v>19</v>
      </c>
      <c r="D106" s="45" t="s">
        <v>567</v>
      </c>
    </row>
    <row r="107" spans="1:4" hidden="1">
      <c r="A107" s="13"/>
      <c r="B107" s="3"/>
      <c r="C107" s="21" t="s">
        <v>19</v>
      </c>
      <c r="D107" s="45" t="s">
        <v>567</v>
      </c>
    </row>
    <row r="108" spans="1:4" ht="38.25" hidden="1">
      <c r="A108" s="11" t="s">
        <v>11</v>
      </c>
      <c r="B108" s="15"/>
      <c r="C108" s="21" t="s">
        <v>19</v>
      </c>
      <c r="D108" s="45" t="s">
        <v>567</v>
      </c>
    </row>
    <row r="109" spans="1:4" ht="38.25" hidden="1">
      <c r="A109" s="13" t="s">
        <v>12</v>
      </c>
      <c r="B109" s="15"/>
      <c r="C109" s="21" t="s">
        <v>19</v>
      </c>
      <c r="D109" s="45" t="s">
        <v>567</v>
      </c>
    </row>
    <row r="110" spans="1:4" hidden="1">
      <c r="A110" s="13" t="s">
        <v>18</v>
      </c>
      <c r="B110" s="3"/>
      <c r="C110" s="21" t="s">
        <v>19</v>
      </c>
      <c r="D110" s="45" t="s">
        <v>567</v>
      </c>
    </row>
    <row r="111" spans="1:4" hidden="1">
      <c r="A111" s="40"/>
      <c r="B111" s="3"/>
      <c r="C111" s="21" t="s">
        <v>19</v>
      </c>
      <c r="D111" s="45" t="s">
        <v>567</v>
      </c>
    </row>
    <row r="112" spans="1:4" hidden="1">
      <c r="A112" s="31"/>
      <c r="B112" s="3"/>
      <c r="C112" s="21" t="s">
        <v>19</v>
      </c>
      <c r="D112" s="45" t="s">
        <v>567</v>
      </c>
    </row>
    <row r="113" spans="1:4" hidden="1">
      <c r="A113" s="13"/>
      <c r="B113" s="3"/>
      <c r="C113" s="21" t="s">
        <v>19</v>
      </c>
      <c r="D113" s="45" t="s">
        <v>567</v>
      </c>
    </row>
    <row r="114" spans="1:4" hidden="1">
      <c r="A114" s="42"/>
      <c r="B114" s="3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42"/>
      <c r="B116" s="32"/>
      <c r="C116" s="21" t="s">
        <v>19</v>
      </c>
      <c r="D116" s="45" t="s">
        <v>567</v>
      </c>
    </row>
    <row r="117" spans="1:4" hidden="1">
      <c r="A117" s="42"/>
      <c r="B117" s="32"/>
      <c r="C117" s="21" t="s">
        <v>19</v>
      </c>
      <c r="D117" s="45" t="s">
        <v>567</v>
      </c>
    </row>
    <row r="118" spans="1:4" hidden="1">
      <c r="A118" s="42"/>
      <c r="B118" s="32"/>
      <c r="C118" s="21" t="s">
        <v>19</v>
      </c>
      <c r="D118" s="45" t="s">
        <v>567</v>
      </c>
    </row>
    <row r="119" spans="1:4" hidden="1">
      <c r="A119" s="13"/>
      <c r="B119" s="32"/>
      <c r="C119" s="21" t="s">
        <v>19</v>
      </c>
      <c r="D119" s="45" t="s">
        <v>567</v>
      </c>
    </row>
    <row r="120" spans="1:4" hidden="1">
      <c r="A120" s="13"/>
      <c r="B120" s="32"/>
      <c r="C120" s="21" t="s">
        <v>19</v>
      </c>
      <c r="D120" s="45" t="s">
        <v>567</v>
      </c>
    </row>
    <row r="121" spans="1:4" hidden="1">
      <c r="A121" s="13"/>
      <c r="B121" s="33"/>
      <c r="C121" s="21" t="s">
        <v>19</v>
      </c>
      <c r="D121" s="45" t="s">
        <v>567</v>
      </c>
    </row>
    <row r="122" spans="1:4" hidden="1">
      <c r="A122" s="13"/>
      <c r="B122" s="34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13"/>
      <c r="B139" s="35"/>
      <c r="C139" s="21" t="s">
        <v>19</v>
      </c>
      <c r="D139" s="45" t="s">
        <v>567</v>
      </c>
    </row>
    <row r="140" spans="1:4" hidden="1">
      <c r="A140" s="13"/>
      <c r="B140" s="35"/>
      <c r="C140" s="21" t="s">
        <v>19</v>
      </c>
      <c r="D140" s="45" t="s">
        <v>567</v>
      </c>
    </row>
    <row r="141" spans="1:4" hidden="1">
      <c r="A141" s="13"/>
      <c r="B141" s="35"/>
      <c r="C141" s="21" t="s">
        <v>19</v>
      </c>
      <c r="D141" s="45" t="s">
        <v>567</v>
      </c>
    </row>
    <row r="142" spans="1:4" hidden="1">
      <c r="A142" s="36"/>
      <c r="B142" s="30"/>
      <c r="C142" s="21" t="s">
        <v>19</v>
      </c>
      <c r="D142" s="45" t="s">
        <v>567</v>
      </c>
    </row>
    <row r="143" spans="1:4" ht="15" hidden="1">
      <c r="A143" s="24"/>
      <c r="B143" s="203"/>
      <c r="C143" s="21" t="s">
        <v>19</v>
      </c>
      <c r="D143" s="45" t="s">
        <v>567</v>
      </c>
    </row>
    <row r="144" spans="1:4" ht="15" hidden="1">
      <c r="A144" s="24"/>
      <c r="B144" s="203"/>
      <c r="C144" s="21" t="s">
        <v>19</v>
      </c>
      <c r="D144" s="45" t="s">
        <v>567</v>
      </c>
    </row>
    <row r="145" spans="1:4" ht="15" hidden="1">
      <c r="A145" s="24"/>
      <c r="B145" s="203"/>
      <c r="C145" s="21" t="s">
        <v>19</v>
      </c>
      <c r="D145" s="45" t="s">
        <v>567</v>
      </c>
    </row>
    <row r="146" spans="1:4" ht="15" hidden="1">
      <c r="A146" s="24"/>
      <c r="B146" s="203"/>
      <c r="C146" s="21" t="s">
        <v>19</v>
      </c>
      <c r="D146" s="45" t="s">
        <v>567</v>
      </c>
    </row>
    <row r="147" spans="1:4" ht="15" hidden="1">
      <c r="A147" s="24"/>
      <c r="B147" s="203"/>
      <c r="C147" s="21" t="s">
        <v>19</v>
      </c>
      <c r="D147" s="45" t="s">
        <v>567</v>
      </c>
    </row>
    <row r="148" spans="1:4" hidden="1">
      <c r="A148" s="13" t="s">
        <v>13</v>
      </c>
      <c r="B148" s="3"/>
      <c r="C148" s="21" t="s">
        <v>19</v>
      </c>
      <c r="D148" s="45" t="s">
        <v>567</v>
      </c>
    </row>
    <row r="149" spans="1:4" hidden="1">
      <c r="A149" s="13"/>
      <c r="B149" s="3"/>
      <c r="C149" s="21" t="s">
        <v>19</v>
      </c>
      <c r="D149" s="45" t="s">
        <v>567</v>
      </c>
    </row>
    <row r="150" spans="1:4" hidden="1">
      <c r="A150" s="10"/>
      <c r="B150" s="3"/>
      <c r="C150" s="21" t="s">
        <v>19</v>
      </c>
      <c r="D150" s="45" t="s">
        <v>567</v>
      </c>
    </row>
    <row r="151" spans="1:4" hidden="1">
      <c r="A151" s="41"/>
      <c r="B151" s="3"/>
      <c r="C151" s="21"/>
      <c r="D151" s="45"/>
    </row>
    <row r="152" spans="1:4" ht="13.5" thickBot="1">
      <c r="A152" s="27" t="s">
        <v>14</v>
      </c>
      <c r="B152" s="43"/>
      <c r="C152" s="28"/>
      <c r="D152" s="29"/>
    </row>
    <row r="153" spans="1:4">
      <c r="A153" s="205"/>
      <c r="B153" s="205"/>
      <c r="C153" s="229"/>
      <c r="D153" s="229"/>
    </row>
  </sheetData>
  <mergeCells count="3">
    <mergeCell ref="A4:D4"/>
    <mergeCell ref="A5:D5"/>
    <mergeCell ref="C153:D15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>
      <selection activeCell="E7" sqref="E7"/>
    </sheetView>
  </sheetViews>
  <sheetFormatPr defaultRowHeight="12.75"/>
  <cols>
    <col min="1" max="1" width="23.140625" customWidth="1"/>
    <col min="2" max="2" width="13.85546875" customWidth="1"/>
    <col min="3" max="3" width="31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628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230" t="s">
        <v>136</v>
      </c>
      <c r="B4" s="230"/>
      <c r="C4" s="230"/>
      <c r="D4" s="230"/>
    </row>
    <row r="5" spans="1:4" ht="15.75">
      <c r="A5" s="230" t="s">
        <v>629</v>
      </c>
      <c r="B5" s="230"/>
      <c r="C5" s="230"/>
      <c r="D5" s="230"/>
    </row>
    <row r="6" spans="1:4" ht="16.5" thickBot="1">
      <c r="A6" s="206"/>
      <c r="B6" s="206"/>
      <c r="C6" s="206"/>
      <c r="D6" s="206"/>
    </row>
    <row r="7" spans="1:4" ht="32.25" thickBot="1">
      <c r="A7" s="78" t="s">
        <v>1</v>
      </c>
      <c r="B7" s="79" t="s">
        <v>138</v>
      </c>
      <c r="C7" s="80" t="s">
        <v>2</v>
      </c>
      <c r="D7" s="81" t="s">
        <v>139</v>
      </c>
    </row>
    <row r="8" spans="1:4" ht="31.5">
      <c r="A8" s="82" t="s">
        <v>140</v>
      </c>
      <c r="B8" s="83">
        <f>B9+B10+B11</f>
        <v>0</v>
      </c>
      <c r="C8" s="84"/>
      <c r="D8" s="85"/>
    </row>
    <row r="9" spans="1:4" ht="15.75">
      <c r="A9" s="86"/>
      <c r="B9" s="178"/>
      <c r="C9" s="179" t="s">
        <v>141</v>
      </c>
      <c r="D9" s="180" t="s">
        <v>24</v>
      </c>
    </row>
    <row r="10" spans="1:4" ht="15.75">
      <c r="A10" s="86"/>
      <c r="B10" s="178"/>
      <c r="C10" s="179" t="s">
        <v>142</v>
      </c>
      <c r="D10" s="180" t="s">
        <v>143</v>
      </c>
    </row>
    <row r="11" spans="1:4" ht="15.75">
      <c r="A11" s="86"/>
      <c r="B11" s="111"/>
      <c r="C11" s="179"/>
      <c r="D11" s="180"/>
    </row>
    <row r="12" spans="1:4" ht="15.75">
      <c r="A12" s="86"/>
      <c r="B12" s="87"/>
      <c r="C12" s="88"/>
      <c r="D12" s="89"/>
    </row>
    <row r="13" spans="1:4" ht="16.5" thickBot="1">
      <c r="A13" s="90"/>
      <c r="B13" s="91"/>
      <c r="C13" s="92"/>
      <c r="D13" s="93"/>
    </row>
    <row r="14" spans="1:4" ht="15.75">
      <c r="A14" s="94" t="s">
        <v>6</v>
      </c>
      <c r="B14" s="83">
        <f>B15+B16+B17+B18+B19+B20+B21+B22+B23+B24+B25+B26+B27+B28</f>
        <v>292415.83999999997</v>
      </c>
      <c r="C14" s="84"/>
      <c r="D14" s="95"/>
    </row>
    <row r="15" spans="1:4" ht="15.75">
      <c r="A15" s="96" t="s">
        <v>16</v>
      </c>
      <c r="B15" s="87">
        <v>92569.18</v>
      </c>
      <c r="C15" s="100" t="s">
        <v>630</v>
      </c>
      <c r="D15" s="113" t="s">
        <v>631</v>
      </c>
    </row>
    <row r="16" spans="1:4" ht="31.5">
      <c r="A16" s="86"/>
      <c r="B16" s="87">
        <v>175698</v>
      </c>
      <c r="C16" s="100" t="s">
        <v>632</v>
      </c>
      <c r="D16" s="113" t="s">
        <v>633</v>
      </c>
    </row>
    <row r="17" spans="1:4" ht="15.75">
      <c r="A17" s="86"/>
      <c r="B17" s="98">
        <v>50</v>
      </c>
      <c r="C17" s="100" t="s">
        <v>167</v>
      </c>
      <c r="D17" s="97" t="s">
        <v>108</v>
      </c>
    </row>
    <row r="18" spans="1:4" ht="15.75">
      <c r="A18" s="86"/>
      <c r="B18" s="87">
        <v>300</v>
      </c>
      <c r="C18" s="100" t="s">
        <v>634</v>
      </c>
      <c r="D18" s="97" t="s">
        <v>166</v>
      </c>
    </row>
    <row r="19" spans="1:4" ht="31.5">
      <c r="A19" s="86"/>
      <c r="B19" s="87">
        <v>23798.66</v>
      </c>
      <c r="C19" s="100" t="s">
        <v>635</v>
      </c>
      <c r="D19" s="100" t="s">
        <v>636</v>
      </c>
    </row>
    <row r="20" spans="1:4" ht="15.75" hidden="1">
      <c r="A20" s="86"/>
      <c r="B20" s="87"/>
      <c r="C20" s="100"/>
      <c r="D20" s="97"/>
    </row>
    <row r="21" spans="1:4" ht="15.75" hidden="1">
      <c r="A21" s="86"/>
      <c r="B21" s="87"/>
      <c r="C21" s="100"/>
      <c r="D21" s="97"/>
    </row>
    <row r="22" spans="1:4" ht="15.75" hidden="1">
      <c r="A22" s="86"/>
      <c r="B22" s="87"/>
      <c r="C22" s="100"/>
      <c r="D22" s="97"/>
    </row>
    <row r="23" spans="1:4" ht="15.75" hidden="1">
      <c r="A23" s="86"/>
      <c r="B23" s="87"/>
      <c r="C23" s="100"/>
      <c r="D23" s="97"/>
    </row>
    <row r="24" spans="1:4" ht="15.75" hidden="1">
      <c r="A24" s="86"/>
      <c r="B24" s="87"/>
      <c r="C24" s="88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89"/>
    </row>
    <row r="32" spans="1:4" ht="15.75" hidden="1">
      <c r="A32" s="86"/>
      <c r="B32" s="87"/>
      <c r="C32" s="88"/>
      <c r="D32" s="89"/>
    </row>
    <row r="33" spans="1:4" ht="15.75" hidden="1">
      <c r="A33" s="86"/>
      <c r="B33" s="87"/>
      <c r="C33" s="88"/>
      <c r="D33" s="89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100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88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47.25">
      <c r="A86" s="101" t="s">
        <v>151</v>
      </c>
      <c r="B86" s="102">
        <f>B87+B88+B89+B90+B91+B92</f>
        <v>9068000</v>
      </c>
      <c r="C86" s="103"/>
      <c r="D86" s="104"/>
    </row>
    <row r="87" spans="1:4" ht="15.75">
      <c r="A87" s="105"/>
      <c r="B87" s="106">
        <v>9068000</v>
      </c>
      <c r="C87" s="99" t="s">
        <v>168</v>
      </c>
      <c r="D87" s="107" t="s">
        <v>627</v>
      </c>
    </row>
    <row r="88" spans="1:4" ht="15.75" hidden="1">
      <c r="A88" s="105"/>
      <c r="B88" s="106"/>
      <c r="C88" s="99"/>
      <c r="D88" s="107"/>
    </row>
    <row r="89" spans="1:4" ht="15.75" hidden="1">
      <c r="A89" s="105"/>
      <c r="B89" s="174"/>
      <c r="C89" s="99"/>
      <c r="D89" s="107"/>
    </row>
    <row r="90" spans="1:4" ht="15.75" hidden="1">
      <c r="A90" s="105"/>
      <c r="B90" s="174"/>
      <c r="C90" s="99"/>
      <c r="D90" s="107"/>
    </row>
    <row r="91" spans="1:4" ht="15.75" hidden="1">
      <c r="A91" s="105"/>
      <c r="B91" s="174"/>
      <c r="C91" s="99"/>
      <c r="D91" s="107"/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7"/>
    </row>
    <row r="95" spans="1:4" ht="15.75" hidden="1">
      <c r="A95" s="86"/>
      <c r="B95" s="87"/>
      <c r="C95" s="99"/>
      <c r="D95" s="107"/>
    </row>
    <row r="96" spans="1:4" ht="15.75" hidden="1">
      <c r="A96" s="86"/>
      <c r="B96" s="87"/>
      <c r="C96" s="99"/>
      <c r="D96" s="107"/>
    </row>
    <row r="97" spans="1:4" ht="15.75" hidden="1">
      <c r="A97" s="86"/>
      <c r="B97" s="87"/>
      <c r="C97" s="99"/>
      <c r="D97" s="107"/>
    </row>
    <row r="98" spans="1:4" ht="15.75" hidden="1">
      <c r="A98" s="86"/>
      <c r="B98" s="87"/>
      <c r="C98" s="99"/>
      <c r="D98" s="107"/>
    </row>
    <row r="99" spans="1:4" ht="15.75" hidden="1">
      <c r="A99" s="86"/>
      <c r="B99" s="87"/>
      <c r="C99" s="99"/>
      <c r="D99" s="107"/>
    </row>
    <row r="100" spans="1:4" ht="15.75" hidden="1">
      <c r="A100" s="86"/>
      <c r="B100" s="110"/>
      <c r="C100" s="99"/>
      <c r="D100" s="107"/>
    </row>
    <row r="101" spans="1:4" ht="15.75" hidden="1">
      <c r="A101" s="86"/>
      <c r="B101" s="111"/>
      <c r="C101" s="99"/>
      <c r="D101" s="97"/>
    </row>
    <row r="102" spans="1:4" ht="15.75" hidden="1">
      <c r="A102" s="86"/>
      <c r="B102" s="111"/>
      <c r="C102" s="99"/>
      <c r="D102" s="97"/>
    </row>
    <row r="103" spans="1:4" ht="15.75" hidden="1">
      <c r="A103" s="86"/>
      <c r="B103" s="111"/>
      <c r="C103" s="99"/>
      <c r="D103" s="97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105" t="s">
        <v>8</v>
      </c>
      <c r="B108" s="108">
        <v>0</v>
      </c>
      <c r="C108" s="103"/>
      <c r="D108" s="104"/>
    </row>
    <row r="109" spans="1:4" ht="15.75" hidden="1">
      <c r="A109" s="86" t="s">
        <v>9</v>
      </c>
      <c r="B109" s="87"/>
      <c r="C109" s="99"/>
      <c r="D109" s="97"/>
    </row>
    <row r="110" spans="1:4" ht="15.75" hidden="1">
      <c r="A110" s="86"/>
      <c r="B110" s="87"/>
      <c r="C110" s="100"/>
      <c r="D110" s="112"/>
    </row>
    <row r="111" spans="1:4" ht="78.75" hidden="1">
      <c r="A111" s="105" t="s">
        <v>10</v>
      </c>
      <c r="B111" s="108">
        <v>0</v>
      </c>
      <c r="C111" s="103"/>
      <c r="D111" s="104"/>
    </row>
    <row r="112" spans="1:4" ht="15.75" hidden="1">
      <c r="A112" s="86"/>
      <c r="B112" s="87"/>
      <c r="C112" s="88"/>
      <c r="D112" s="113"/>
    </row>
    <row r="113" spans="1:4" ht="15.75" hidden="1">
      <c r="A113" s="86"/>
      <c r="B113" s="87"/>
      <c r="C113" s="99"/>
      <c r="D113" s="113"/>
    </row>
    <row r="114" spans="1:4" ht="15.75" hidden="1">
      <c r="A114" s="86"/>
      <c r="B114" s="87"/>
      <c r="C114" s="88"/>
      <c r="D114" s="113"/>
    </row>
    <row r="115" spans="1:4" ht="15.75" hidden="1">
      <c r="A115" s="86"/>
      <c r="B115" s="87"/>
      <c r="C115" s="99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88"/>
      <c r="D118" s="113"/>
    </row>
    <row r="119" spans="1:4" ht="15.75" hidden="1">
      <c r="A119" s="86"/>
      <c r="B119" s="87"/>
      <c r="C119" s="88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63" hidden="1">
      <c r="A122" s="105" t="s">
        <v>11</v>
      </c>
      <c r="B122" s="108"/>
      <c r="C122" s="103"/>
      <c r="D122" s="104"/>
    </row>
    <row r="123" spans="1:4" ht="47.25" hidden="1">
      <c r="A123" s="86" t="s">
        <v>12</v>
      </c>
      <c r="B123" s="108">
        <v>0</v>
      </c>
      <c r="C123" s="103"/>
      <c r="D123" s="104"/>
    </row>
    <row r="124" spans="1:4" ht="15.75" hidden="1">
      <c r="A124" s="86" t="s">
        <v>18</v>
      </c>
      <c r="B124" s="87"/>
      <c r="C124" s="88"/>
      <c r="D124" s="113"/>
    </row>
    <row r="125" spans="1:4" ht="15.75" hidden="1">
      <c r="A125" s="114"/>
      <c r="B125" s="87"/>
      <c r="C125" s="99"/>
      <c r="D125" s="113"/>
    </row>
    <row r="126" spans="1:4" ht="15.75" hidden="1">
      <c r="A126" s="115"/>
      <c r="B126" s="87"/>
      <c r="C126" s="88"/>
      <c r="D126" s="113"/>
    </row>
    <row r="127" spans="1:4" ht="15.75" hidden="1">
      <c r="A127" s="86"/>
      <c r="B127" s="87"/>
      <c r="C127" s="99"/>
      <c r="D127" s="113"/>
    </row>
    <row r="128" spans="1:4" ht="15.75" hidden="1">
      <c r="A128" s="116"/>
      <c r="B128" s="87"/>
      <c r="C128" s="99"/>
      <c r="D128" s="113"/>
    </row>
    <row r="129" spans="1:4" ht="15.75" hidden="1">
      <c r="A129" s="116"/>
      <c r="B129" s="117"/>
      <c r="C129" s="118"/>
      <c r="D129" s="119"/>
    </row>
    <row r="130" spans="1:4" ht="15.75" hidden="1">
      <c r="A130" s="116"/>
      <c r="B130" s="117"/>
      <c r="C130" s="118"/>
      <c r="D130" s="119"/>
    </row>
    <row r="131" spans="1:4" ht="15.75" hidden="1">
      <c r="A131" s="116"/>
      <c r="B131" s="117"/>
      <c r="C131" s="118"/>
      <c r="D131" s="119"/>
    </row>
    <row r="132" spans="1:4" ht="15.75" hidden="1">
      <c r="A132" s="116"/>
      <c r="B132" s="117"/>
      <c r="C132" s="118"/>
      <c r="D132" s="119"/>
    </row>
    <row r="133" spans="1:4" ht="15.75" hidden="1">
      <c r="A133" s="86"/>
      <c r="B133" s="117"/>
      <c r="C133" s="120"/>
      <c r="D133" s="121"/>
    </row>
    <row r="134" spans="1:4" ht="15.75" hidden="1">
      <c r="A134" s="86"/>
      <c r="B134" s="117"/>
      <c r="C134" s="122"/>
      <c r="D134" s="121"/>
    </row>
    <row r="135" spans="1:4" ht="15.75" hidden="1">
      <c r="A135" s="86"/>
      <c r="B135" s="123"/>
      <c r="C135" s="120"/>
      <c r="D135" s="121"/>
    </row>
    <row r="136" spans="1:4" ht="15.75" hidden="1">
      <c r="A136" s="86"/>
      <c r="B136" s="87"/>
      <c r="C136" s="124"/>
      <c r="D136" s="125"/>
    </row>
    <row r="137" spans="1:4" ht="15.75" hidden="1">
      <c r="A137" s="86"/>
      <c r="B137" s="126"/>
      <c r="C137" s="127"/>
      <c r="D137" s="119"/>
    </row>
    <row r="138" spans="1:4" ht="15.75" hidden="1">
      <c r="A138" s="86"/>
      <c r="B138" s="126"/>
      <c r="C138" s="127"/>
      <c r="D138" s="119"/>
    </row>
    <row r="139" spans="1:4" ht="15.75" hidden="1">
      <c r="A139" s="86"/>
      <c r="B139" s="126"/>
      <c r="C139" s="127"/>
      <c r="D139" s="119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8"/>
      <c r="D148" s="119"/>
    </row>
    <row r="149" spans="1:4" ht="15.75" hidden="1">
      <c r="A149" s="86"/>
      <c r="B149" s="126"/>
      <c r="C149" s="128"/>
      <c r="D149" s="208"/>
    </row>
    <row r="150" spans="1:4" ht="15.75" hidden="1">
      <c r="A150" s="86"/>
      <c r="B150" s="126"/>
      <c r="C150" s="128"/>
      <c r="D150" s="208"/>
    </row>
    <row r="151" spans="1:4" ht="15.75" hidden="1">
      <c r="A151" s="86"/>
      <c r="B151" s="126"/>
      <c r="C151" s="128"/>
      <c r="D151" s="208"/>
    </row>
    <row r="152" spans="1:4" ht="15.75" hidden="1">
      <c r="A152" s="86"/>
      <c r="B152" s="126"/>
      <c r="C152" s="128"/>
      <c r="D152" s="208"/>
    </row>
    <row r="153" spans="1:4" ht="15.75" hidden="1">
      <c r="A153" s="86"/>
      <c r="B153" s="126"/>
      <c r="C153" s="128"/>
      <c r="D153" s="208"/>
    </row>
    <row r="154" spans="1:4" ht="15.75" hidden="1">
      <c r="A154" s="86"/>
      <c r="B154" s="126"/>
      <c r="C154" s="128"/>
      <c r="D154" s="208"/>
    </row>
    <row r="155" spans="1:4" ht="15.75" hidden="1">
      <c r="A155" s="86"/>
      <c r="B155" s="126"/>
      <c r="C155" s="128"/>
      <c r="D155" s="208"/>
    </row>
    <row r="156" spans="1:4" ht="15.75" hidden="1">
      <c r="A156" s="130"/>
      <c r="B156" s="123"/>
      <c r="C156" s="131"/>
      <c r="D156" s="132"/>
    </row>
    <row r="157" spans="1:4" ht="15.75" hidden="1">
      <c r="A157" s="133"/>
      <c r="B157" s="209"/>
      <c r="C157" s="128"/>
      <c r="D157" s="119"/>
    </row>
    <row r="158" spans="1:4" ht="15.75" hidden="1">
      <c r="A158" s="133"/>
      <c r="B158" s="209"/>
      <c r="C158" s="128"/>
      <c r="D158" s="119"/>
    </row>
    <row r="159" spans="1:4" ht="15.75" hidden="1">
      <c r="A159" s="133"/>
      <c r="B159" s="209"/>
      <c r="C159" s="128"/>
      <c r="D159" s="119"/>
    </row>
    <row r="160" spans="1:4" ht="15.75" hidden="1">
      <c r="A160" s="133"/>
      <c r="B160" s="209"/>
      <c r="C160" s="128"/>
      <c r="D160" s="119"/>
    </row>
    <row r="161" spans="1:4" ht="15.75" hidden="1">
      <c r="A161" s="133"/>
      <c r="B161" s="209"/>
      <c r="C161" s="128"/>
      <c r="D161" s="119"/>
    </row>
    <row r="162" spans="1:4" ht="15.75" hidden="1">
      <c r="A162" s="133"/>
      <c r="B162" s="209"/>
      <c r="C162" s="128"/>
      <c r="D162" s="135"/>
    </row>
    <row r="163" spans="1:4" ht="15.75" hidden="1">
      <c r="A163" s="133"/>
      <c r="B163" s="209"/>
      <c r="C163" s="128"/>
      <c r="D163" s="135"/>
    </row>
    <row r="164" spans="1:4" ht="15.75" hidden="1">
      <c r="A164" s="133"/>
      <c r="B164" s="209"/>
      <c r="C164" s="128"/>
      <c r="D164" s="136"/>
    </row>
    <row r="165" spans="1:4" ht="15.75" hidden="1">
      <c r="A165" s="133"/>
      <c r="B165" s="209"/>
      <c r="C165" s="128"/>
      <c r="D165" s="119"/>
    </row>
    <row r="166" spans="1:4" ht="15.75" hidden="1">
      <c r="A166" s="133"/>
      <c r="B166" s="209"/>
      <c r="C166" s="128"/>
      <c r="D166" s="119"/>
    </row>
    <row r="167" spans="1:4" ht="15.75">
      <c r="A167" s="137" t="s">
        <v>13</v>
      </c>
      <c r="B167" s="138">
        <f>B168+B169+B170</f>
        <v>0</v>
      </c>
      <c r="C167" s="139"/>
      <c r="D167" s="140"/>
    </row>
    <row r="168" spans="1:4" ht="15.75">
      <c r="A168" s="86"/>
      <c r="B168" s="87"/>
      <c r="C168" s="88"/>
      <c r="D168" s="89"/>
    </row>
    <row r="169" spans="1:4" ht="15.75">
      <c r="A169" s="141"/>
      <c r="B169" s="87"/>
      <c r="C169" s="88"/>
      <c r="D169" s="89"/>
    </row>
    <row r="170" spans="1:4" ht="15.75">
      <c r="A170" s="142"/>
      <c r="B170" s="91"/>
      <c r="C170" s="92"/>
      <c r="D170" s="93"/>
    </row>
    <row r="171" spans="1:4" ht="15.75">
      <c r="A171" s="142"/>
      <c r="B171" s="91"/>
      <c r="C171" s="92"/>
      <c r="D171" s="93"/>
    </row>
    <row r="172" spans="1:4" ht="15.75">
      <c r="A172" s="142"/>
      <c r="B172" s="91"/>
      <c r="C172" s="92"/>
      <c r="D172" s="93"/>
    </row>
    <row r="173" spans="1:4" ht="16.5" thickBot="1">
      <c r="A173" s="143"/>
      <c r="B173" s="144"/>
      <c r="C173" s="145"/>
      <c r="D173" s="146"/>
    </row>
    <row r="174" spans="1:4" ht="16.5" thickBot="1">
      <c r="A174" s="175" t="s">
        <v>14</v>
      </c>
      <c r="B174" s="176">
        <f>B14+B8+B86+B167</f>
        <v>9360415.8399999999</v>
      </c>
      <c r="C174" s="80"/>
      <c r="D174" s="81"/>
    </row>
    <row r="175" spans="1:4" ht="15.75">
      <c r="A175" s="149"/>
      <c r="B175" s="149"/>
      <c r="C175" s="149"/>
      <c r="D175" s="149"/>
    </row>
  </sheetData>
  <mergeCells count="2">
    <mergeCell ref="A4:D4"/>
    <mergeCell ref="A5:D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>
      <selection activeCell="E7" sqref="E7"/>
    </sheetView>
  </sheetViews>
  <sheetFormatPr defaultRowHeight="12.75"/>
  <cols>
    <col min="1" max="1" width="23.140625" customWidth="1"/>
    <col min="2" max="2" width="13.85546875" customWidth="1"/>
    <col min="3" max="3" width="31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230" t="s">
        <v>136</v>
      </c>
      <c r="B4" s="230"/>
      <c r="C4" s="230"/>
      <c r="D4" s="230"/>
    </row>
    <row r="5" spans="1:4" ht="15.75">
      <c r="A5" s="230" t="s">
        <v>623</v>
      </c>
      <c r="B5" s="230"/>
      <c r="C5" s="230"/>
      <c r="D5" s="230"/>
    </row>
    <row r="6" spans="1:4" ht="16.5" thickBot="1">
      <c r="A6" s="206"/>
      <c r="B6" s="206"/>
      <c r="C6" s="206"/>
      <c r="D6" s="206"/>
    </row>
    <row r="7" spans="1:4" ht="32.25" thickBot="1">
      <c r="A7" s="78" t="s">
        <v>1</v>
      </c>
      <c r="B7" s="79" t="s">
        <v>138</v>
      </c>
      <c r="C7" s="80" t="s">
        <v>2</v>
      </c>
      <c r="D7" s="81" t="s">
        <v>139</v>
      </c>
    </row>
    <row r="8" spans="1:4" ht="31.5">
      <c r="A8" s="82" t="s">
        <v>140</v>
      </c>
      <c r="B8" s="83">
        <f>B9+B10+B11</f>
        <v>0</v>
      </c>
      <c r="C8" s="84"/>
      <c r="D8" s="85"/>
    </row>
    <row r="9" spans="1:4" ht="15.75">
      <c r="A9" s="86"/>
      <c r="B9" s="178"/>
      <c r="C9" s="179" t="s">
        <v>141</v>
      </c>
      <c r="D9" s="180" t="s">
        <v>24</v>
      </c>
    </row>
    <row r="10" spans="1:4" ht="15.75">
      <c r="A10" s="86"/>
      <c r="B10" s="178"/>
      <c r="C10" s="179" t="s">
        <v>142</v>
      </c>
      <c r="D10" s="180" t="s">
        <v>143</v>
      </c>
    </row>
    <row r="11" spans="1:4" ht="15.75">
      <c r="A11" s="86"/>
      <c r="B11" s="111"/>
      <c r="C11" s="179"/>
      <c r="D11" s="180"/>
    </row>
    <row r="12" spans="1:4" ht="15.75">
      <c r="A12" s="86"/>
      <c r="B12" s="87"/>
      <c r="C12" s="88"/>
      <c r="D12" s="89"/>
    </row>
    <row r="13" spans="1:4" ht="16.5" thickBot="1">
      <c r="A13" s="90"/>
      <c r="B13" s="91"/>
      <c r="C13" s="92"/>
      <c r="D13" s="93"/>
    </row>
    <row r="14" spans="1:4" ht="15.75">
      <c r="A14" s="94" t="s">
        <v>6</v>
      </c>
      <c r="B14" s="83">
        <f>B15+B16+B17+B18+B19+B20+B21+B22+B23+B24+B25+B26+B27+B28</f>
        <v>27370</v>
      </c>
      <c r="C14" s="84"/>
      <c r="D14" s="95"/>
    </row>
    <row r="15" spans="1:4" ht="15.75">
      <c r="A15" s="96" t="s">
        <v>16</v>
      </c>
      <c r="B15" s="87">
        <v>17000</v>
      </c>
      <c r="C15" s="100" t="s">
        <v>624</v>
      </c>
      <c r="D15" s="113" t="s">
        <v>625</v>
      </c>
    </row>
    <row r="16" spans="1:4" ht="15.75">
      <c r="A16" s="86"/>
      <c r="B16" s="87">
        <v>10370</v>
      </c>
      <c r="C16" s="100" t="s">
        <v>160</v>
      </c>
      <c r="D16" s="113" t="s">
        <v>626</v>
      </c>
    </row>
    <row r="17" spans="1:4" ht="15.75" hidden="1">
      <c r="A17" s="86"/>
      <c r="B17" s="98"/>
      <c r="C17" s="100"/>
      <c r="D17" s="97"/>
    </row>
    <row r="18" spans="1:4" ht="15.75" hidden="1">
      <c r="A18" s="86"/>
      <c r="B18" s="87"/>
      <c r="C18" s="100"/>
      <c r="D18" s="97"/>
    </row>
    <row r="19" spans="1:4" ht="15.75" hidden="1">
      <c r="A19" s="86"/>
      <c r="B19" s="87"/>
      <c r="C19" s="100"/>
      <c r="D19" s="97"/>
    </row>
    <row r="20" spans="1:4" ht="15.75" hidden="1">
      <c r="A20" s="86"/>
      <c r="B20" s="87"/>
      <c r="C20" s="100"/>
      <c r="D20" s="97"/>
    </row>
    <row r="21" spans="1:4" ht="15.75" hidden="1">
      <c r="A21" s="86"/>
      <c r="B21" s="87"/>
      <c r="C21" s="100"/>
      <c r="D21" s="97"/>
    </row>
    <row r="22" spans="1:4" ht="15.75" hidden="1">
      <c r="A22" s="86"/>
      <c r="B22" s="87"/>
      <c r="C22" s="100"/>
      <c r="D22" s="97"/>
    </row>
    <row r="23" spans="1:4" ht="15.75" hidden="1">
      <c r="A23" s="86"/>
      <c r="B23" s="87"/>
      <c r="C23" s="100"/>
      <c r="D23" s="97"/>
    </row>
    <row r="24" spans="1:4" ht="15.75" hidden="1">
      <c r="A24" s="86"/>
      <c r="B24" s="87"/>
      <c r="C24" s="88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89"/>
    </row>
    <row r="32" spans="1:4" ht="15.75" hidden="1">
      <c r="A32" s="86"/>
      <c r="B32" s="87"/>
      <c r="C32" s="88"/>
      <c r="D32" s="89"/>
    </row>
    <row r="33" spans="1:4" ht="15.75" hidden="1">
      <c r="A33" s="86"/>
      <c r="B33" s="87"/>
      <c r="C33" s="88"/>
      <c r="D33" s="89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100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88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47.25">
      <c r="A86" s="101" t="s">
        <v>151</v>
      </c>
      <c r="B86" s="102">
        <f>B87+B88+B89+B90+B91+B92</f>
        <v>8215000</v>
      </c>
      <c r="C86" s="103"/>
      <c r="D86" s="104"/>
    </row>
    <row r="87" spans="1:4" ht="15.75">
      <c r="A87" s="105"/>
      <c r="B87" s="106">
        <v>276000</v>
      </c>
      <c r="C87" s="99" t="s">
        <v>168</v>
      </c>
      <c r="D87" s="107" t="s">
        <v>627</v>
      </c>
    </row>
    <row r="88" spans="1:4" ht="15.75">
      <c r="A88" s="105"/>
      <c r="B88" s="106">
        <v>696000</v>
      </c>
      <c r="C88" s="99" t="s">
        <v>168</v>
      </c>
      <c r="D88" s="107" t="s">
        <v>627</v>
      </c>
    </row>
    <row r="89" spans="1:4" ht="15.75">
      <c r="A89" s="105"/>
      <c r="B89" s="174">
        <v>2423000</v>
      </c>
      <c r="C89" s="99" t="s">
        <v>168</v>
      </c>
      <c r="D89" s="107" t="s">
        <v>627</v>
      </c>
    </row>
    <row r="90" spans="1:4" ht="15.75">
      <c r="A90" s="105"/>
      <c r="B90" s="174">
        <v>3276000</v>
      </c>
      <c r="C90" s="99" t="s">
        <v>168</v>
      </c>
      <c r="D90" s="107" t="s">
        <v>627</v>
      </c>
    </row>
    <row r="91" spans="1:4" ht="15.75">
      <c r="A91" s="105"/>
      <c r="B91" s="174">
        <v>1475000</v>
      </c>
      <c r="C91" s="99" t="s">
        <v>168</v>
      </c>
      <c r="D91" s="107" t="s">
        <v>627</v>
      </c>
    </row>
    <row r="92" spans="1:4" ht="15.75">
      <c r="A92" s="105"/>
      <c r="B92" s="174">
        <v>69000</v>
      </c>
      <c r="C92" s="99" t="s">
        <v>168</v>
      </c>
      <c r="D92" s="107" t="s">
        <v>627</v>
      </c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7"/>
    </row>
    <row r="95" spans="1:4" ht="15.75" hidden="1">
      <c r="A95" s="86"/>
      <c r="B95" s="87"/>
      <c r="C95" s="99"/>
      <c r="D95" s="107"/>
    </row>
    <row r="96" spans="1:4" ht="15.75" hidden="1">
      <c r="A96" s="86"/>
      <c r="B96" s="87"/>
      <c r="C96" s="99"/>
      <c r="D96" s="107"/>
    </row>
    <row r="97" spans="1:4" ht="15.75" hidden="1">
      <c r="A97" s="86"/>
      <c r="B97" s="87"/>
      <c r="C97" s="99"/>
      <c r="D97" s="107"/>
    </row>
    <row r="98" spans="1:4" ht="15.75" hidden="1">
      <c r="A98" s="86"/>
      <c r="B98" s="87"/>
      <c r="C98" s="99"/>
      <c r="D98" s="107"/>
    </row>
    <row r="99" spans="1:4" ht="15.75" hidden="1">
      <c r="A99" s="86"/>
      <c r="B99" s="87"/>
      <c r="C99" s="99"/>
      <c r="D99" s="107"/>
    </row>
    <row r="100" spans="1:4" ht="15.75" hidden="1">
      <c r="A100" s="86"/>
      <c r="B100" s="110"/>
      <c r="C100" s="99"/>
      <c r="D100" s="107"/>
    </row>
    <row r="101" spans="1:4" ht="15.75" hidden="1">
      <c r="A101" s="86"/>
      <c r="B101" s="111"/>
      <c r="C101" s="99"/>
      <c r="D101" s="97"/>
    </row>
    <row r="102" spans="1:4" ht="15.75" hidden="1">
      <c r="A102" s="86"/>
      <c r="B102" s="111"/>
      <c r="C102" s="99"/>
      <c r="D102" s="97"/>
    </row>
    <row r="103" spans="1:4" ht="15.75" hidden="1">
      <c r="A103" s="86"/>
      <c r="B103" s="111"/>
      <c r="C103" s="99"/>
      <c r="D103" s="97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105" t="s">
        <v>8</v>
      </c>
      <c r="B108" s="108">
        <v>0</v>
      </c>
      <c r="C108" s="103"/>
      <c r="D108" s="104"/>
    </row>
    <row r="109" spans="1:4" ht="15.75" hidden="1">
      <c r="A109" s="86" t="s">
        <v>9</v>
      </c>
      <c r="B109" s="87"/>
      <c r="C109" s="99"/>
      <c r="D109" s="97"/>
    </row>
    <row r="110" spans="1:4" ht="15.75" hidden="1">
      <c r="A110" s="86"/>
      <c r="B110" s="87"/>
      <c r="C110" s="100"/>
      <c r="D110" s="112"/>
    </row>
    <row r="111" spans="1:4" ht="78.75" hidden="1">
      <c r="A111" s="105" t="s">
        <v>10</v>
      </c>
      <c r="B111" s="108">
        <v>0</v>
      </c>
      <c r="C111" s="103"/>
      <c r="D111" s="104"/>
    </row>
    <row r="112" spans="1:4" ht="15.75" hidden="1">
      <c r="A112" s="86"/>
      <c r="B112" s="87"/>
      <c r="C112" s="88"/>
      <c r="D112" s="113"/>
    </row>
    <row r="113" spans="1:4" ht="15.75" hidden="1">
      <c r="A113" s="86"/>
      <c r="B113" s="87"/>
      <c r="C113" s="99"/>
      <c r="D113" s="113"/>
    </row>
    <row r="114" spans="1:4" ht="15.75" hidden="1">
      <c r="A114" s="86"/>
      <c r="B114" s="87"/>
      <c r="C114" s="88"/>
      <c r="D114" s="113"/>
    </row>
    <row r="115" spans="1:4" ht="15.75" hidden="1">
      <c r="A115" s="86"/>
      <c r="B115" s="87"/>
      <c r="C115" s="99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88"/>
      <c r="D118" s="113"/>
    </row>
    <row r="119" spans="1:4" ht="15.75" hidden="1">
      <c r="A119" s="86"/>
      <c r="B119" s="87"/>
      <c r="C119" s="88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63" hidden="1">
      <c r="A122" s="105" t="s">
        <v>11</v>
      </c>
      <c r="B122" s="108"/>
      <c r="C122" s="103"/>
      <c r="D122" s="104"/>
    </row>
    <row r="123" spans="1:4" ht="47.25" hidden="1">
      <c r="A123" s="86" t="s">
        <v>12</v>
      </c>
      <c r="B123" s="108">
        <v>0</v>
      </c>
      <c r="C123" s="103"/>
      <c r="D123" s="104"/>
    </row>
    <row r="124" spans="1:4" ht="15.75" hidden="1">
      <c r="A124" s="86" t="s">
        <v>18</v>
      </c>
      <c r="B124" s="87"/>
      <c r="C124" s="88"/>
      <c r="D124" s="113"/>
    </row>
    <row r="125" spans="1:4" ht="15.75" hidden="1">
      <c r="A125" s="114"/>
      <c r="B125" s="87"/>
      <c r="C125" s="99"/>
      <c r="D125" s="113"/>
    </row>
    <row r="126" spans="1:4" ht="15.75" hidden="1">
      <c r="A126" s="115"/>
      <c r="B126" s="87"/>
      <c r="C126" s="88"/>
      <c r="D126" s="113"/>
    </row>
    <row r="127" spans="1:4" ht="15.75" hidden="1">
      <c r="A127" s="86"/>
      <c r="B127" s="87"/>
      <c r="C127" s="99"/>
      <c r="D127" s="113"/>
    </row>
    <row r="128" spans="1:4" ht="15.75" hidden="1">
      <c r="A128" s="116"/>
      <c r="B128" s="87"/>
      <c r="C128" s="99"/>
      <c r="D128" s="113"/>
    </row>
    <row r="129" spans="1:4" ht="15.75" hidden="1">
      <c r="A129" s="116"/>
      <c r="B129" s="117"/>
      <c r="C129" s="118"/>
      <c r="D129" s="119"/>
    </row>
    <row r="130" spans="1:4" ht="15.75" hidden="1">
      <c r="A130" s="116"/>
      <c r="B130" s="117"/>
      <c r="C130" s="118"/>
      <c r="D130" s="119"/>
    </row>
    <row r="131" spans="1:4" ht="15.75" hidden="1">
      <c r="A131" s="116"/>
      <c r="B131" s="117"/>
      <c r="C131" s="118"/>
      <c r="D131" s="119"/>
    </row>
    <row r="132" spans="1:4" ht="15.75" hidden="1">
      <c r="A132" s="116"/>
      <c r="B132" s="117"/>
      <c r="C132" s="118"/>
      <c r="D132" s="119"/>
    </row>
    <row r="133" spans="1:4" ht="15.75" hidden="1">
      <c r="A133" s="86"/>
      <c r="B133" s="117"/>
      <c r="C133" s="120"/>
      <c r="D133" s="121"/>
    </row>
    <row r="134" spans="1:4" ht="15.75" hidden="1">
      <c r="A134" s="86"/>
      <c r="B134" s="117"/>
      <c r="C134" s="122"/>
      <c r="D134" s="121"/>
    </row>
    <row r="135" spans="1:4" ht="15.75" hidden="1">
      <c r="A135" s="86"/>
      <c r="B135" s="123"/>
      <c r="C135" s="120"/>
      <c r="D135" s="121"/>
    </row>
    <row r="136" spans="1:4" ht="15.75" hidden="1">
      <c r="A136" s="86"/>
      <c r="B136" s="87"/>
      <c r="C136" s="124"/>
      <c r="D136" s="125"/>
    </row>
    <row r="137" spans="1:4" ht="15.75" hidden="1">
      <c r="A137" s="86"/>
      <c r="B137" s="126"/>
      <c r="C137" s="127"/>
      <c r="D137" s="119"/>
    </row>
    <row r="138" spans="1:4" ht="15.75" hidden="1">
      <c r="A138" s="86"/>
      <c r="B138" s="126"/>
      <c r="C138" s="127"/>
      <c r="D138" s="119"/>
    </row>
    <row r="139" spans="1:4" ht="15.75" hidden="1">
      <c r="A139" s="86"/>
      <c r="B139" s="126"/>
      <c r="C139" s="127"/>
      <c r="D139" s="119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8"/>
      <c r="D148" s="119"/>
    </row>
    <row r="149" spans="1:4" ht="15.75" hidden="1">
      <c r="A149" s="86"/>
      <c r="B149" s="126"/>
      <c r="C149" s="128"/>
      <c r="D149" s="208"/>
    </row>
    <row r="150" spans="1:4" ht="15.75" hidden="1">
      <c r="A150" s="86"/>
      <c r="B150" s="126"/>
      <c r="C150" s="128"/>
      <c r="D150" s="208"/>
    </row>
    <row r="151" spans="1:4" ht="15.75" hidden="1">
      <c r="A151" s="86"/>
      <c r="B151" s="126"/>
      <c r="C151" s="128"/>
      <c r="D151" s="208"/>
    </row>
    <row r="152" spans="1:4" ht="15.75" hidden="1">
      <c r="A152" s="86"/>
      <c r="B152" s="126"/>
      <c r="C152" s="128"/>
      <c r="D152" s="208"/>
    </row>
    <row r="153" spans="1:4" ht="15.75" hidden="1">
      <c r="A153" s="86"/>
      <c r="B153" s="126"/>
      <c r="C153" s="128"/>
      <c r="D153" s="208"/>
    </row>
    <row r="154" spans="1:4" ht="15.75" hidden="1">
      <c r="A154" s="86"/>
      <c r="B154" s="126"/>
      <c r="C154" s="128"/>
      <c r="D154" s="208"/>
    </row>
    <row r="155" spans="1:4" ht="15.75" hidden="1">
      <c r="A155" s="86"/>
      <c r="B155" s="126"/>
      <c r="C155" s="128"/>
      <c r="D155" s="208"/>
    </row>
    <row r="156" spans="1:4" ht="15.75" hidden="1">
      <c r="A156" s="130"/>
      <c r="B156" s="123"/>
      <c r="C156" s="131"/>
      <c r="D156" s="132"/>
    </row>
    <row r="157" spans="1:4" ht="15.75" hidden="1">
      <c r="A157" s="133"/>
      <c r="B157" s="209"/>
      <c r="C157" s="128"/>
      <c r="D157" s="119"/>
    </row>
    <row r="158" spans="1:4" ht="15.75" hidden="1">
      <c r="A158" s="133"/>
      <c r="B158" s="209"/>
      <c r="C158" s="128"/>
      <c r="D158" s="119"/>
    </row>
    <row r="159" spans="1:4" ht="15.75" hidden="1">
      <c r="A159" s="133"/>
      <c r="B159" s="209"/>
      <c r="C159" s="128"/>
      <c r="D159" s="119"/>
    </row>
    <row r="160" spans="1:4" ht="15.75" hidden="1">
      <c r="A160" s="133"/>
      <c r="B160" s="209"/>
      <c r="C160" s="128"/>
      <c r="D160" s="119"/>
    </row>
    <row r="161" spans="1:4" ht="15.75" hidden="1">
      <c r="A161" s="133"/>
      <c r="B161" s="209"/>
      <c r="C161" s="128"/>
      <c r="D161" s="119"/>
    </row>
    <row r="162" spans="1:4" ht="15.75" hidden="1">
      <c r="A162" s="133"/>
      <c r="B162" s="209"/>
      <c r="C162" s="128"/>
      <c r="D162" s="135"/>
    </row>
    <row r="163" spans="1:4" ht="15.75" hidden="1">
      <c r="A163" s="133"/>
      <c r="B163" s="209"/>
      <c r="C163" s="128"/>
      <c r="D163" s="135"/>
    </row>
    <row r="164" spans="1:4" ht="15.75" hidden="1">
      <c r="A164" s="133"/>
      <c r="B164" s="209"/>
      <c r="C164" s="128"/>
      <c r="D164" s="136"/>
    </row>
    <row r="165" spans="1:4" ht="15.75" hidden="1">
      <c r="A165" s="133"/>
      <c r="B165" s="209"/>
      <c r="C165" s="128"/>
      <c r="D165" s="119"/>
    </row>
    <row r="166" spans="1:4" ht="15.75" hidden="1">
      <c r="A166" s="133"/>
      <c r="B166" s="209"/>
      <c r="C166" s="128"/>
      <c r="D166" s="119"/>
    </row>
    <row r="167" spans="1:4" ht="15.75">
      <c r="A167" s="137" t="s">
        <v>13</v>
      </c>
      <c r="B167" s="138">
        <f>B168+B169+B170</f>
        <v>0</v>
      </c>
      <c r="C167" s="139"/>
      <c r="D167" s="140"/>
    </row>
    <row r="168" spans="1:4" ht="15.75">
      <c r="A168" s="86"/>
      <c r="B168" s="87"/>
      <c r="C168" s="88"/>
      <c r="D168" s="89"/>
    </row>
    <row r="169" spans="1:4" ht="15.75">
      <c r="A169" s="141"/>
      <c r="B169" s="87"/>
      <c r="C169" s="88"/>
      <c r="D169" s="89"/>
    </row>
    <row r="170" spans="1:4" ht="15.75">
      <c r="A170" s="142"/>
      <c r="B170" s="91"/>
      <c r="C170" s="92"/>
      <c r="D170" s="93"/>
    </row>
    <row r="171" spans="1:4" ht="15.75">
      <c r="A171" s="142"/>
      <c r="B171" s="91"/>
      <c r="C171" s="92"/>
      <c r="D171" s="93"/>
    </row>
    <row r="172" spans="1:4" ht="15.75">
      <c r="A172" s="142"/>
      <c r="B172" s="91"/>
      <c r="C172" s="92"/>
      <c r="D172" s="93"/>
    </row>
    <row r="173" spans="1:4" ht="16.5" thickBot="1">
      <c r="A173" s="143"/>
      <c r="B173" s="144"/>
      <c r="C173" s="145"/>
      <c r="D173" s="146"/>
    </row>
  </sheetData>
  <mergeCells count="2">
    <mergeCell ref="A4:D4"/>
    <mergeCell ref="A5:D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>
      <selection activeCell="H7" sqref="H7"/>
    </sheetView>
  </sheetViews>
  <sheetFormatPr defaultRowHeight="12.75"/>
  <cols>
    <col min="1" max="1" width="23.140625" customWidth="1"/>
    <col min="2" max="2" width="13.85546875" customWidth="1"/>
    <col min="3" max="3" width="31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230" t="s">
        <v>136</v>
      </c>
      <c r="B3" s="230"/>
      <c r="C3" s="230"/>
      <c r="D3" s="230"/>
    </row>
    <row r="4" spans="1:4" ht="15.75">
      <c r="A4" s="230" t="s">
        <v>621</v>
      </c>
      <c r="B4" s="230"/>
      <c r="C4" s="230"/>
      <c r="D4" s="230"/>
    </row>
    <row r="5" spans="1:4" ht="15.75">
      <c r="A5" s="206"/>
      <c r="B5" s="206"/>
      <c r="C5" s="206"/>
      <c r="D5" s="206"/>
    </row>
    <row r="6" spans="1:4" ht="16.5" thickBot="1">
      <c r="A6" s="206"/>
      <c r="B6" s="206"/>
      <c r="C6" s="206"/>
      <c r="D6" s="206"/>
    </row>
    <row r="7" spans="1:4" ht="32.25" thickBot="1">
      <c r="A7" s="78" t="s">
        <v>1</v>
      </c>
      <c r="B7" s="79" t="s">
        <v>138</v>
      </c>
      <c r="C7" s="80" t="s">
        <v>2</v>
      </c>
      <c r="D7" s="81" t="s">
        <v>139</v>
      </c>
    </row>
    <row r="8" spans="1:4" ht="31.5">
      <c r="A8" s="82" t="s">
        <v>140</v>
      </c>
      <c r="B8" s="83">
        <f>B9+B10+B11</f>
        <v>0</v>
      </c>
      <c r="C8" s="84"/>
      <c r="D8" s="85"/>
    </row>
    <row r="9" spans="1:4" ht="15.75">
      <c r="A9" s="86"/>
      <c r="B9" s="178"/>
      <c r="C9" s="179" t="s">
        <v>141</v>
      </c>
      <c r="D9" s="180" t="s">
        <v>24</v>
      </c>
    </row>
    <row r="10" spans="1:4" ht="15.75">
      <c r="A10" s="86"/>
      <c r="B10" s="178"/>
      <c r="C10" s="179" t="s">
        <v>142</v>
      </c>
      <c r="D10" s="180" t="s">
        <v>143</v>
      </c>
    </row>
    <row r="11" spans="1:4" ht="15.75">
      <c r="A11" s="86"/>
      <c r="B11" s="111"/>
      <c r="C11" s="179"/>
      <c r="D11" s="180"/>
    </row>
    <row r="12" spans="1:4" ht="15.75">
      <c r="A12" s="86"/>
      <c r="B12" s="87"/>
      <c r="C12" s="88"/>
      <c r="D12" s="89"/>
    </row>
    <row r="13" spans="1:4" ht="16.5" thickBot="1">
      <c r="A13" s="90"/>
      <c r="B13" s="91"/>
      <c r="C13" s="92"/>
      <c r="D13" s="93"/>
    </row>
    <row r="14" spans="1:4" ht="15.75">
      <c r="A14" s="94" t="s">
        <v>6</v>
      </c>
      <c r="B14" s="83">
        <f>B15+B16+B17+B18+B19+B20+B21+B22+B23+B24+B25+B26+B27+B28</f>
        <v>100</v>
      </c>
      <c r="C14" s="84"/>
      <c r="D14" s="95"/>
    </row>
    <row r="15" spans="1:4" ht="15.75">
      <c r="A15" s="96" t="s">
        <v>16</v>
      </c>
      <c r="B15" s="87">
        <v>100</v>
      </c>
      <c r="C15" s="100" t="s">
        <v>622</v>
      </c>
      <c r="D15" s="113" t="s">
        <v>108</v>
      </c>
    </row>
    <row r="16" spans="1:4" ht="15.75" hidden="1">
      <c r="A16" s="86"/>
      <c r="B16" s="87"/>
      <c r="C16" s="100"/>
      <c r="D16" s="113"/>
    </row>
    <row r="17" spans="1:4" ht="15.75" hidden="1">
      <c r="A17" s="86"/>
      <c r="B17" s="98"/>
      <c r="C17" s="100"/>
      <c r="D17" s="97"/>
    </row>
    <row r="18" spans="1:4" ht="15.75" hidden="1">
      <c r="A18" s="86"/>
      <c r="B18" s="87"/>
      <c r="C18" s="100"/>
      <c r="D18" s="97"/>
    </row>
    <row r="19" spans="1:4" ht="15.75" hidden="1">
      <c r="A19" s="86"/>
      <c r="B19" s="87"/>
      <c r="C19" s="100"/>
      <c r="D19" s="97"/>
    </row>
    <row r="20" spans="1:4" ht="15.75" hidden="1">
      <c r="A20" s="86"/>
      <c r="B20" s="87"/>
      <c r="C20" s="100"/>
      <c r="D20" s="97"/>
    </row>
    <row r="21" spans="1:4" ht="15.75" hidden="1">
      <c r="A21" s="86"/>
      <c r="B21" s="87"/>
      <c r="C21" s="100"/>
      <c r="D21" s="97"/>
    </row>
    <row r="22" spans="1:4" ht="15.75" hidden="1">
      <c r="A22" s="86"/>
      <c r="B22" s="87"/>
      <c r="C22" s="100"/>
      <c r="D22" s="97"/>
    </row>
    <row r="23" spans="1:4" ht="15.75" hidden="1">
      <c r="A23" s="86"/>
      <c r="B23" s="87"/>
      <c r="C23" s="100"/>
      <c r="D23" s="97"/>
    </row>
    <row r="24" spans="1:4" ht="15.75" hidden="1">
      <c r="A24" s="86"/>
      <c r="B24" s="87"/>
      <c r="C24" s="88"/>
      <c r="D24" s="97"/>
    </row>
    <row r="25" spans="1:4" ht="15.75" hidden="1">
      <c r="A25" s="86"/>
      <c r="B25" s="87"/>
      <c r="C25" s="88"/>
      <c r="D25" s="97"/>
    </row>
    <row r="26" spans="1:4" ht="15.75" hidden="1">
      <c r="A26" s="86"/>
      <c r="B26" s="87"/>
      <c r="C26" s="88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89"/>
    </row>
    <row r="32" spans="1:4" ht="15.75" hidden="1">
      <c r="A32" s="86"/>
      <c r="B32" s="87"/>
      <c r="C32" s="88"/>
      <c r="D32" s="89"/>
    </row>
    <row r="33" spans="1:4" ht="15.75" hidden="1">
      <c r="A33" s="86"/>
      <c r="B33" s="87"/>
      <c r="C33" s="88"/>
      <c r="D33" s="89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100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88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47.25" hidden="1">
      <c r="A86" s="101" t="s">
        <v>151</v>
      </c>
      <c r="B86" s="102">
        <f>B87+B88+B89+B90</f>
        <v>0</v>
      </c>
      <c r="C86" s="103"/>
      <c r="D86" s="104"/>
    </row>
    <row r="87" spans="1:4" ht="15.75" hidden="1">
      <c r="A87" s="105"/>
      <c r="B87" s="106"/>
      <c r="C87" s="99"/>
      <c r="D87" s="107"/>
    </row>
    <row r="88" spans="1:4" ht="15.75" hidden="1">
      <c r="A88" s="105"/>
      <c r="B88" s="106"/>
      <c r="C88" s="99" t="s">
        <v>168</v>
      </c>
      <c r="D88" s="107" t="s">
        <v>374</v>
      </c>
    </row>
    <row r="89" spans="1:4" ht="15.75" hidden="1">
      <c r="A89" s="105"/>
      <c r="B89" s="174"/>
      <c r="C89" s="99"/>
      <c r="D89" s="107"/>
    </row>
    <row r="90" spans="1:4" ht="15.75" hidden="1">
      <c r="A90" s="105"/>
      <c r="B90" s="174"/>
      <c r="C90" s="99"/>
      <c r="D90" s="107"/>
    </row>
    <row r="91" spans="1:4" ht="15.75" hidden="1">
      <c r="A91" s="105"/>
      <c r="B91" s="174"/>
      <c r="C91" s="99"/>
      <c r="D91" s="109"/>
    </row>
    <row r="92" spans="1:4" ht="15.75" hidden="1">
      <c r="A92" s="105"/>
      <c r="B92" s="174"/>
      <c r="C92" s="99"/>
      <c r="D92" s="109"/>
    </row>
    <row r="93" spans="1:4" ht="15.75" hidden="1">
      <c r="A93" s="105"/>
      <c r="B93" s="174"/>
      <c r="C93" s="99"/>
      <c r="D93" s="109"/>
    </row>
    <row r="94" spans="1:4" ht="15.75" hidden="1">
      <c r="A94" s="105"/>
      <c r="B94" s="174"/>
      <c r="C94" s="99"/>
      <c r="D94" s="109"/>
    </row>
    <row r="95" spans="1:4" ht="15.75" hidden="1">
      <c r="A95" s="86"/>
      <c r="B95" s="87"/>
      <c r="C95" s="99"/>
      <c r="D95" s="109"/>
    </row>
    <row r="96" spans="1:4" ht="15.75" hidden="1">
      <c r="A96" s="86"/>
      <c r="B96" s="87"/>
      <c r="C96" s="99"/>
      <c r="D96" s="109"/>
    </row>
    <row r="97" spans="1:4" ht="15.75" hidden="1">
      <c r="A97" s="86"/>
      <c r="B97" s="87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110"/>
      <c r="C100" s="99"/>
      <c r="D100" s="109"/>
    </row>
    <row r="101" spans="1:4" ht="15.75" hidden="1">
      <c r="A101" s="86"/>
      <c r="B101" s="111"/>
      <c r="C101" s="99"/>
      <c r="D101" s="97"/>
    </row>
    <row r="102" spans="1:4" ht="15.75" hidden="1">
      <c r="A102" s="86"/>
      <c r="B102" s="111"/>
      <c r="C102" s="99"/>
      <c r="D102" s="97"/>
    </row>
    <row r="103" spans="1:4" ht="15.75" hidden="1">
      <c r="A103" s="86"/>
      <c r="B103" s="111"/>
      <c r="C103" s="99"/>
      <c r="D103" s="97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105" t="s">
        <v>8</v>
      </c>
      <c r="B108" s="108">
        <v>0</v>
      </c>
      <c r="C108" s="103"/>
      <c r="D108" s="104"/>
    </row>
    <row r="109" spans="1:4" ht="15.75" hidden="1">
      <c r="A109" s="86" t="s">
        <v>9</v>
      </c>
      <c r="B109" s="87"/>
      <c r="C109" s="99"/>
      <c r="D109" s="97"/>
    </row>
    <row r="110" spans="1:4" ht="15.75" hidden="1">
      <c r="A110" s="86"/>
      <c r="B110" s="87"/>
      <c r="C110" s="100"/>
      <c r="D110" s="112"/>
    </row>
    <row r="111" spans="1:4" ht="78.75" hidden="1">
      <c r="A111" s="105" t="s">
        <v>10</v>
      </c>
      <c r="B111" s="108">
        <v>0</v>
      </c>
      <c r="C111" s="103"/>
      <c r="D111" s="104"/>
    </row>
    <row r="112" spans="1:4" ht="15.75" hidden="1">
      <c r="A112" s="86"/>
      <c r="B112" s="87"/>
      <c r="C112" s="88"/>
      <c r="D112" s="113"/>
    </row>
    <row r="113" spans="1:4" ht="15.75" hidden="1">
      <c r="A113" s="86"/>
      <c r="B113" s="87"/>
      <c r="C113" s="99"/>
      <c r="D113" s="113"/>
    </row>
    <row r="114" spans="1:4" ht="15.75" hidden="1">
      <c r="A114" s="86"/>
      <c r="B114" s="87"/>
      <c r="C114" s="88"/>
      <c r="D114" s="113"/>
    </row>
    <row r="115" spans="1:4" ht="15.75" hidden="1">
      <c r="A115" s="86"/>
      <c r="B115" s="87"/>
      <c r="C115" s="99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88"/>
      <c r="D118" s="113"/>
    </row>
    <row r="119" spans="1:4" ht="15.75" hidden="1">
      <c r="A119" s="86"/>
      <c r="B119" s="87"/>
      <c r="C119" s="88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63" hidden="1">
      <c r="A122" s="105" t="s">
        <v>11</v>
      </c>
      <c r="B122" s="108"/>
      <c r="C122" s="103"/>
      <c r="D122" s="104"/>
    </row>
    <row r="123" spans="1:4" ht="47.25" hidden="1">
      <c r="A123" s="86" t="s">
        <v>12</v>
      </c>
      <c r="B123" s="108">
        <v>0</v>
      </c>
      <c r="C123" s="103"/>
      <c r="D123" s="104"/>
    </row>
    <row r="124" spans="1:4" ht="15.75" hidden="1">
      <c r="A124" s="86" t="s">
        <v>18</v>
      </c>
      <c r="B124" s="87"/>
      <c r="C124" s="88"/>
      <c r="D124" s="113"/>
    </row>
    <row r="125" spans="1:4" ht="15.75" hidden="1">
      <c r="A125" s="114"/>
      <c r="B125" s="87"/>
      <c r="C125" s="99"/>
      <c r="D125" s="113"/>
    </row>
    <row r="126" spans="1:4" ht="15.75" hidden="1">
      <c r="A126" s="115"/>
      <c r="B126" s="87"/>
      <c r="C126" s="88"/>
      <c r="D126" s="113"/>
    </row>
    <row r="127" spans="1:4" ht="15.75" hidden="1">
      <c r="A127" s="86"/>
      <c r="B127" s="87"/>
      <c r="C127" s="99"/>
      <c r="D127" s="113"/>
    </row>
    <row r="128" spans="1:4" ht="15.75" hidden="1">
      <c r="A128" s="116"/>
      <c r="B128" s="87"/>
      <c r="C128" s="99"/>
      <c r="D128" s="113"/>
    </row>
    <row r="129" spans="1:4" ht="15.75" hidden="1">
      <c r="A129" s="116"/>
      <c r="B129" s="117"/>
      <c r="C129" s="118"/>
      <c r="D129" s="119"/>
    </row>
    <row r="130" spans="1:4" ht="15.75" hidden="1">
      <c r="A130" s="116"/>
      <c r="B130" s="117"/>
      <c r="C130" s="118"/>
      <c r="D130" s="119"/>
    </row>
    <row r="131" spans="1:4" ht="15.75" hidden="1">
      <c r="A131" s="116"/>
      <c r="B131" s="117"/>
      <c r="C131" s="118"/>
      <c r="D131" s="119"/>
    </row>
    <row r="132" spans="1:4" ht="15.75" hidden="1">
      <c r="A132" s="116"/>
      <c r="B132" s="117"/>
      <c r="C132" s="118"/>
      <c r="D132" s="119"/>
    </row>
    <row r="133" spans="1:4" ht="15.75" hidden="1">
      <c r="A133" s="86"/>
      <c r="B133" s="117"/>
      <c r="C133" s="120"/>
      <c r="D133" s="121"/>
    </row>
    <row r="134" spans="1:4" ht="15.75" hidden="1">
      <c r="A134" s="86"/>
      <c r="B134" s="117"/>
      <c r="C134" s="122"/>
      <c r="D134" s="121"/>
    </row>
    <row r="135" spans="1:4" ht="15.75" hidden="1">
      <c r="A135" s="86"/>
      <c r="B135" s="123"/>
      <c r="C135" s="120"/>
      <c r="D135" s="121"/>
    </row>
    <row r="136" spans="1:4" ht="15.75" hidden="1">
      <c r="A136" s="86"/>
      <c r="B136" s="87"/>
      <c r="C136" s="124"/>
      <c r="D136" s="125"/>
    </row>
    <row r="137" spans="1:4" ht="15.75" hidden="1">
      <c r="A137" s="86"/>
      <c r="B137" s="126"/>
      <c r="C137" s="127"/>
      <c r="D137" s="119"/>
    </row>
    <row r="138" spans="1:4" ht="15.75" hidden="1">
      <c r="A138" s="86"/>
      <c r="B138" s="126"/>
      <c r="C138" s="127"/>
      <c r="D138" s="119"/>
    </row>
    <row r="139" spans="1:4" ht="15.75" hidden="1">
      <c r="A139" s="86"/>
      <c r="B139" s="126"/>
      <c r="C139" s="127"/>
      <c r="D139" s="119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8"/>
      <c r="D148" s="119"/>
    </row>
    <row r="149" spans="1:4" ht="15.75" hidden="1">
      <c r="A149" s="86"/>
      <c r="B149" s="126"/>
      <c r="C149" s="128"/>
      <c r="D149" s="208"/>
    </row>
    <row r="150" spans="1:4" ht="15.75" hidden="1">
      <c r="A150" s="86"/>
      <c r="B150" s="126"/>
      <c r="C150" s="128"/>
      <c r="D150" s="208"/>
    </row>
    <row r="151" spans="1:4" ht="15.75" hidden="1">
      <c r="A151" s="86"/>
      <c r="B151" s="126"/>
      <c r="C151" s="128"/>
      <c r="D151" s="208"/>
    </row>
    <row r="152" spans="1:4" ht="15.75" hidden="1">
      <c r="A152" s="86"/>
      <c r="B152" s="126"/>
      <c r="C152" s="128"/>
      <c r="D152" s="208"/>
    </row>
    <row r="153" spans="1:4" ht="15.75" hidden="1">
      <c r="A153" s="86"/>
      <c r="B153" s="126"/>
      <c r="C153" s="128"/>
      <c r="D153" s="208"/>
    </row>
    <row r="154" spans="1:4" ht="15.75" hidden="1">
      <c r="A154" s="86"/>
      <c r="B154" s="126"/>
      <c r="C154" s="128"/>
      <c r="D154" s="208"/>
    </row>
    <row r="155" spans="1:4" ht="15.75" hidden="1">
      <c r="A155" s="86"/>
      <c r="B155" s="126"/>
      <c r="C155" s="128"/>
      <c r="D155" s="208"/>
    </row>
    <row r="156" spans="1:4" ht="15.75" hidden="1">
      <c r="A156" s="130"/>
      <c r="B156" s="123"/>
      <c r="C156" s="131"/>
      <c r="D156" s="132"/>
    </row>
    <row r="157" spans="1:4" ht="15.75" hidden="1">
      <c r="A157" s="133"/>
      <c r="B157" s="209"/>
      <c r="C157" s="128"/>
      <c r="D157" s="119"/>
    </row>
    <row r="158" spans="1:4" ht="15.75" hidden="1">
      <c r="A158" s="133"/>
      <c r="B158" s="209"/>
      <c r="C158" s="128"/>
      <c r="D158" s="119"/>
    </row>
    <row r="159" spans="1:4" ht="15.75" hidden="1">
      <c r="A159" s="133"/>
      <c r="B159" s="209"/>
      <c r="C159" s="128"/>
      <c r="D159" s="119"/>
    </row>
    <row r="160" spans="1:4" ht="15.75" hidden="1">
      <c r="A160" s="133"/>
      <c r="B160" s="209"/>
      <c r="C160" s="128"/>
      <c r="D160" s="119"/>
    </row>
    <row r="161" spans="1:4" ht="15.75" hidden="1">
      <c r="A161" s="133"/>
      <c r="B161" s="209"/>
      <c r="C161" s="128"/>
      <c r="D161" s="119"/>
    </row>
    <row r="162" spans="1:4" ht="15.75" hidden="1">
      <c r="A162" s="133"/>
      <c r="B162" s="209"/>
      <c r="C162" s="128"/>
      <c r="D162" s="135"/>
    </row>
    <row r="163" spans="1:4" ht="15.75" hidden="1">
      <c r="A163" s="133"/>
      <c r="B163" s="209"/>
      <c r="C163" s="128"/>
      <c r="D163" s="135"/>
    </row>
    <row r="164" spans="1:4" ht="15.75" hidden="1">
      <c r="A164" s="133"/>
      <c r="B164" s="209"/>
      <c r="C164" s="128"/>
      <c r="D164" s="136"/>
    </row>
    <row r="165" spans="1:4" ht="15.75" hidden="1">
      <c r="A165" s="133"/>
      <c r="B165" s="209"/>
      <c r="C165" s="128"/>
      <c r="D165" s="119"/>
    </row>
    <row r="166" spans="1:4" ht="15.75" hidden="1">
      <c r="A166" s="133"/>
      <c r="B166" s="209"/>
      <c r="C166" s="128"/>
      <c r="D166" s="119"/>
    </row>
    <row r="167" spans="1:4" ht="15.75">
      <c r="A167" s="137" t="s">
        <v>13</v>
      </c>
      <c r="B167" s="138">
        <f>B168+B169+B170</f>
        <v>0</v>
      </c>
      <c r="C167" s="139"/>
      <c r="D167" s="140"/>
    </row>
    <row r="168" spans="1:4" ht="15.75">
      <c r="A168" s="86"/>
      <c r="B168" s="87"/>
      <c r="C168" s="88"/>
      <c r="D168" s="89"/>
    </row>
    <row r="169" spans="1:4" ht="15.75">
      <c r="A169" s="141"/>
      <c r="B169" s="87"/>
      <c r="C169" s="88"/>
      <c r="D169" s="89"/>
    </row>
    <row r="170" spans="1:4" ht="15.75">
      <c r="A170" s="142"/>
      <c r="B170" s="91"/>
      <c r="C170" s="92"/>
      <c r="D170" s="93"/>
    </row>
    <row r="171" spans="1:4" ht="15.75">
      <c r="A171" s="142"/>
      <c r="B171" s="91"/>
      <c r="C171" s="92"/>
      <c r="D171" s="93"/>
    </row>
    <row r="172" spans="1:4" ht="15.75">
      <c r="A172" s="142"/>
      <c r="B172" s="91"/>
      <c r="C172" s="92"/>
      <c r="D172" s="93"/>
    </row>
    <row r="173" spans="1:4" ht="16.5" thickBot="1">
      <c r="A173" s="143"/>
      <c r="B173" s="144"/>
      <c r="C173" s="145"/>
      <c r="D173" s="146"/>
    </row>
    <row r="174" spans="1:4" ht="16.5" thickBot="1">
      <c r="A174" s="175" t="s">
        <v>14</v>
      </c>
      <c r="B174" s="176">
        <f>B14+B8+B86+B167</f>
        <v>100</v>
      </c>
      <c r="C174" s="80"/>
      <c r="D174" s="81"/>
    </row>
    <row r="175" spans="1:4" ht="15.75">
      <c r="A175" s="149"/>
      <c r="B175" s="149"/>
      <c r="C175" s="149"/>
      <c r="D175" s="149"/>
    </row>
  </sheetData>
  <mergeCells count="2">
    <mergeCell ref="A3:D3"/>
    <mergeCell ref="A4:D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619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196.35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>
      <c r="A15" s="13"/>
      <c r="B15" s="3">
        <v>196.35</v>
      </c>
      <c r="C15" s="44" t="s">
        <v>318</v>
      </c>
      <c r="D15" s="39" t="s">
        <v>620</v>
      </c>
    </row>
    <row r="16" spans="1:4">
      <c r="A16" s="13"/>
      <c r="B16" s="3"/>
      <c r="C16" s="44"/>
      <c r="D16" s="39"/>
    </row>
    <row r="17" spans="1:4" hidden="1">
      <c r="A17" s="13"/>
      <c r="B17" s="3"/>
      <c r="C17" s="44"/>
      <c r="D17" s="39"/>
    </row>
    <row r="18" spans="1:4" hidden="1">
      <c r="A18" s="13"/>
      <c r="B18" s="46"/>
      <c r="C18" s="44"/>
      <c r="D18" s="39"/>
    </row>
    <row r="19" spans="1:4" hidden="1">
      <c r="A19" s="13"/>
      <c r="B19" s="46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 t="s">
        <v>614</v>
      </c>
      <c r="D28" s="39"/>
    </row>
    <row r="29" spans="1:4" hidden="1">
      <c r="A29" s="13"/>
      <c r="B29" s="48"/>
      <c r="C29" s="44" t="s">
        <v>614</v>
      </c>
      <c r="D29" s="39"/>
    </row>
    <row r="30" spans="1:4" hidden="1">
      <c r="A30" s="13"/>
      <c r="B30" s="3"/>
      <c r="C30" s="44" t="s">
        <v>614</v>
      </c>
      <c r="D30" s="39"/>
    </row>
    <row r="31" spans="1:4" hidden="1">
      <c r="A31" s="13"/>
      <c r="B31" s="3"/>
      <c r="C31" s="44" t="s">
        <v>614</v>
      </c>
      <c r="D31" s="39"/>
    </row>
    <row r="32" spans="1:4" hidden="1">
      <c r="A32" s="13"/>
      <c r="B32" s="3"/>
      <c r="C32" s="44" t="s">
        <v>614</v>
      </c>
      <c r="D32" s="39"/>
    </row>
    <row r="33" spans="1:4" hidden="1">
      <c r="A33" s="13"/>
      <c r="B33" s="3"/>
      <c r="C33" s="44" t="s">
        <v>614</v>
      </c>
      <c r="D33" s="39"/>
    </row>
    <row r="34" spans="1:4" hidden="1">
      <c r="A34" s="13"/>
      <c r="B34" s="3"/>
      <c r="C34" s="44" t="s">
        <v>614</v>
      </c>
      <c r="D34" s="39"/>
    </row>
    <row r="35" spans="1:4" hidden="1">
      <c r="A35" s="13"/>
      <c r="B35" s="3"/>
      <c r="C35" s="44" t="s">
        <v>614</v>
      </c>
      <c r="D35" s="39"/>
    </row>
    <row r="36" spans="1:4" hidden="1">
      <c r="A36" s="13"/>
      <c r="B36" s="3"/>
      <c r="C36" s="44" t="s">
        <v>614</v>
      </c>
      <c r="D36" s="39"/>
    </row>
    <row r="37" spans="1:4" hidden="1">
      <c r="A37" s="13"/>
      <c r="B37" s="3"/>
      <c r="C37" s="44" t="s">
        <v>614</v>
      </c>
      <c r="D37" s="39"/>
    </row>
    <row r="38" spans="1:4" hidden="1">
      <c r="A38" s="13"/>
      <c r="B38" s="3"/>
      <c r="C38" s="44" t="s">
        <v>614</v>
      </c>
      <c r="D38" s="39"/>
    </row>
    <row r="39" spans="1:4" hidden="1">
      <c r="A39" s="13"/>
      <c r="B39" s="3"/>
      <c r="C39" s="44" t="s">
        <v>614</v>
      </c>
      <c r="D39" s="39"/>
    </row>
    <row r="40" spans="1:4" hidden="1">
      <c r="A40" s="13"/>
      <c r="B40" s="3"/>
      <c r="C40" s="44" t="s">
        <v>614</v>
      </c>
      <c r="D40" s="39"/>
    </row>
    <row r="41" spans="1:4" hidden="1">
      <c r="A41" s="13"/>
      <c r="B41" s="3"/>
      <c r="C41" s="44" t="s">
        <v>614</v>
      </c>
      <c r="D41" s="39"/>
    </row>
    <row r="42" spans="1:4" hidden="1">
      <c r="A42" s="13"/>
      <c r="B42" s="3"/>
      <c r="C42" s="44" t="s">
        <v>614</v>
      </c>
      <c r="D42" s="39"/>
    </row>
    <row r="43" spans="1:4" hidden="1">
      <c r="A43" s="13"/>
      <c r="B43" s="3"/>
      <c r="C43" s="44" t="s">
        <v>614</v>
      </c>
      <c r="D43" s="39"/>
    </row>
    <row r="44" spans="1:4" hidden="1">
      <c r="A44" s="13"/>
      <c r="B44" s="3"/>
      <c r="C44" s="44" t="s">
        <v>614</v>
      </c>
      <c r="D44" s="39"/>
    </row>
    <row r="45" spans="1:4" hidden="1">
      <c r="A45" s="13"/>
      <c r="B45" s="3"/>
      <c r="C45" s="44" t="s">
        <v>614</v>
      </c>
      <c r="D45" s="39"/>
    </row>
    <row r="46" spans="1:4" hidden="1">
      <c r="A46" s="13"/>
      <c r="B46" s="3"/>
      <c r="C46" s="44" t="s">
        <v>614</v>
      </c>
      <c r="D46" s="39"/>
    </row>
    <row r="47" spans="1:4" hidden="1">
      <c r="A47" s="13"/>
      <c r="B47" s="3"/>
      <c r="C47" s="44" t="s">
        <v>614</v>
      </c>
      <c r="D47" s="39"/>
    </row>
    <row r="48" spans="1:4" hidden="1">
      <c r="A48" s="13"/>
      <c r="B48" s="3"/>
      <c r="C48" s="44" t="s">
        <v>614</v>
      </c>
      <c r="D48" s="39"/>
    </row>
    <row r="49" spans="1:4" hidden="1">
      <c r="A49" s="13"/>
      <c r="B49" s="3"/>
      <c r="C49" s="44" t="s">
        <v>614</v>
      </c>
      <c r="D49" s="39"/>
    </row>
    <row r="50" spans="1:4" hidden="1">
      <c r="A50" s="13"/>
      <c r="B50" s="3"/>
      <c r="C50" s="44" t="s">
        <v>614</v>
      </c>
      <c r="D50" s="39"/>
    </row>
    <row r="51" spans="1:4" hidden="1">
      <c r="A51" s="13"/>
      <c r="B51" s="3"/>
      <c r="C51" s="44" t="s">
        <v>614</v>
      </c>
      <c r="D51" s="39"/>
    </row>
    <row r="52" spans="1:4" hidden="1">
      <c r="A52" s="13"/>
      <c r="B52" s="3"/>
      <c r="C52" s="44" t="s">
        <v>614</v>
      </c>
      <c r="D52" s="39"/>
    </row>
    <row r="53" spans="1:4" hidden="1">
      <c r="A53" s="13"/>
      <c r="B53" s="3"/>
      <c r="C53" s="44" t="s">
        <v>614</v>
      </c>
      <c r="D53" s="39"/>
    </row>
    <row r="54" spans="1:4" hidden="1">
      <c r="A54" s="13"/>
      <c r="B54" s="3"/>
      <c r="C54" s="44" t="s">
        <v>614</v>
      </c>
      <c r="D54" s="39"/>
    </row>
    <row r="55" spans="1:4" hidden="1">
      <c r="A55" s="13"/>
      <c r="B55" s="3"/>
      <c r="C55" s="44" t="s">
        <v>614</v>
      </c>
      <c r="D55" s="39"/>
    </row>
    <row r="56" spans="1:4" hidden="1">
      <c r="A56" s="13"/>
      <c r="B56" s="3"/>
      <c r="C56" s="44" t="s">
        <v>614</v>
      </c>
      <c r="D56" s="39"/>
    </row>
    <row r="57" spans="1:4" hidden="1">
      <c r="A57" s="13"/>
      <c r="B57" s="3"/>
      <c r="C57" s="44" t="s">
        <v>614</v>
      </c>
      <c r="D57" s="39"/>
    </row>
    <row r="58" spans="1:4" hidden="1">
      <c r="A58" s="13"/>
      <c r="B58" s="3"/>
      <c r="C58" s="44" t="s">
        <v>614</v>
      </c>
      <c r="D58" s="39"/>
    </row>
    <row r="59" spans="1:4" hidden="1">
      <c r="A59" s="13"/>
      <c r="B59" s="3"/>
      <c r="C59" s="44" t="s">
        <v>614</v>
      </c>
      <c r="D59" s="39"/>
    </row>
    <row r="60" spans="1:4" hidden="1">
      <c r="A60" s="13"/>
      <c r="B60" s="3"/>
      <c r="C60" s="44" t="s">
        <v>614</v>
      </c>
      <c r="D60" s="39"/>
    </row>
    <row r="61" spans="1:4" hidden="1">
      <c r="A61" s="13"/>
      <c r="B61" s="3"/>
      <c r="C61" s="44" t="s">
        <v>614</v>
      </c>
      <c r="D61" s="39"/>
    </row>
    <row r="62" spans="1:4" hidden="1">
      <c r="A62" s="13"/>
      <c r="B62" s="3"/>
      <c r="C62" s="44" t="s">
        <v>614</v>
      </c>
      <c r="D62" s="39"/>
    </row>
    <row r="63" spans="1:4" hidden="1">
      <c r="A63" s="13"/>
      <c r="B63" s="3"/>
      <c r="C63" s="44" t="s">
        <v>614</v>
      </c>
      <c r="D63" s="39"/>
    </row>
    <row r="64" spans="1:4" hidden="1">
      <c r="A64" s="13"/>
      <c r="B64" s="3"/>
      <c r="C64" s="44" t="s">
        <v>614</v>
      </c>
      <c r="D64" s="39"/>
    </row>
    <row r="65" spans="1:4" hidden="1">
      <c r="A65" s="13"/>
      <c r="B65" s="3"/>
      <c r="C65" s="44" t="s">
        <v>614</v>
      </c>
      <c r="D65" s="39"/>
    </row>
    <row r="66" spans="1:4" hidden="1">
      <c r="A66" s="13"/>
      <c r="B66" s="3"/>
      <c r="C66" s="44" t="s">
        <v>614</v>
      </c>
      <c r="D66" s="39"/>
    </row>
    <row r="67" spans="1:4" hidden="1">
      <c r="A67" s="13"/>
      <c r="B67" s="3"/>
      <c r="C67" s="44" t="s">
        <v>614</v>
      </c>
      <c r="D67" s="39"/>
    </row>
    <row r="68" spans="1:4" hidden="1">
      <c r="A68" s="13"/>
      <c r="B68" s="3"/>
      <c r="C68" s="44" t="s">
        <v>614</v>
      </c>
      <c r="D68" s="39"/>
    </row>
    <row r="69" spans="1:4" hidden="1">
      <c r="A69" s="13"/>
      <c r="B69" s="3"/>
      <c r="C69" s="44" t="s">
        <v>614</v>
      </c>
      <c r="D69" s="39"/>
    </row>
    <row r="70" spans="1:4" hidden="1">
      <c r="A70" s="13"/>
      <c r="B70" s="3"/>
      <c r="C70" s="44" t="s">
        <v>614</v>
      </c>
      <c r="D70" s="39"/>
    </row>
    <row r="71" spans="1:4" hidden="1">
      <c r="A71" s="13"/>
      <c r="B71" s="3"/>
      <c r="C71" s="44" t="s">
        <v>614</v>
      </c>
      <c r="D71" s="39"/>
    </row>
    <row r="72" spans="1:4" hidden="1">
      <c r="A72" s="13"/>
      <c r="B72" s="3"/>
      <c r="C72" s="44" t="s">
        <v>614</v>
      </c>
      <c r="D72" s="39"/>
    </row>
    <row r="73" spans="1:4" hidden="1">
      <c r="A73" s="13"/>
      <c r="B73" s="3"/>
      <c r="C73" s="44" t="s">
        <v>614</v>
      </c>
      <c r="D73" s="39"/>
    </row>
    <row r="74" spans="1:4" hidden="1">
      <c r="A74" s="13"/>
      <c r="B74" s="3"/>
      <c r="C74" s="44" t="s">
        <v>614</v>
      </c>
      <c r="D74" s="39"/>
    </row>
    <row r="75" spans="1:4" hidden="1">
      <c r="A75" s="13"/>
      <c r="B75" s="3"/>
      <c r="C75" s="44" t="s">
        <v>614</v>
      </c>
      <c r="D75" s="39"/>
    </row>
    <row r="76" spans="1:4" hidden="1">
      <c r="A76" s="13"/>
      <c r="B76" s="3"/>
      <c r="C76" s="44" t="s">
        <v>614</v>
      </c>
      <c r="D76" s="39"/>
    </row>
    <row r="77" spans="1:4" hidden="1">
      <c r="A77" s="13"/>
      <c r="B77" s="3"/>
      <c r="C77" s="44" t="s">
        <v>614</v>
      </c>
      <c r="D77" s="39"/>
    </row>
    <row r="78" spans="1:4" hidden="1">
      <c r="A78" s="13"/>
      <c r="B78" s="3"/>
      <c r="C78" s="44" t="s">
        <v>614</v>
      </c>
      <c r="D78" s="39"/>
    </row>
    <row r="79" spans="1:4" ht="13.5" hidden="1" thickBot="1">
      <c r="A79" s="13"/>
      <c r="B79" s="3"/>
      <c r="C79" s="44" t="s">
        <v>614</v>
      </c>
      <c r="D79" s="39"/>
    </row>
    <row r="80" spans="1:4" ht="25.5" hidden="1">
      <c r="A80" s="11" t="s">
        <v>7</v>
      </c>
      <c r="B80" s="17">
        <f>SUM(B81:B116)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 t="s">
        <v>19</v>
      </c>
      <c r="D85" s="45" t="s">
        <v>567</v>
      </c>
    </row>
    <row r="86" spans="1:4" hidden="1">
      <c r="A86" s="13"/>
      <c r="B86" s="38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3"/>
      <c r="B91" s="23"/>
      <c r="C91" s="21" t="s">
        <v>19</v>
      </c>
      <c r="D91" s="45" t="s">
        <v>567</v>
      </c>
    </row>
    <row r="92" spans="1:4" hidden="1">
      <c r="A92" s="13"/>
      <c r="B92" s="23"/>
      <c r="C92" s="21" t="s">
        <v>19</v>
      </c>
      <c r="D92" s="45" t="s">
        <v>567</v>
      </c>
    </row>
    <row r="93" spans="1:4" hidden="1">
      <c r="A93" s="13"/>
      <c r="B93" s="23"/>
      <c r="C93" s="21" t="s">
        <v>19</v>
      </c>
      <c r="D93" s="45" t="s">
        <v>567</v>
      </c>
    </row>
    <row r="94" spans="1:4" hidden="1">
      <c r="A94" s="11" t="s">
        <v>8</v>
      </c>
      <c r="B94" s="15"/>
      <c r="C94" s="21" t="s">
        <v>19</v>
      </c>
      <c r="D94" s="45" t="s">
        <v>567</v>
      </c>
    </row>
    <row r="95" spans="1:4" hidden="1">
      <c r="A95" s="13" t="s">
        <v>9</v>
      </c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t="51" hidden="1">
      <c r="A97" s="11" t="s">
        <v>10</v>
      </c>
      <c r="B97" s="15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idden="1">
      <c r="A105" s="13"/>
      <c r="B105" s="3"/>
      <c r="C105" s="21" t="s">
        <v>19</v>
      </c>
      <c r="D105" s="45" t="s">
        <v>567</v>
      </c>
    </row>
    <row r="106" spans="1:4" hidden="1">
      <c r="A106" s="13"/>
      <c r="B106" s="3"/>
      <c r="C106" s="21" t="s">
        <v>19</v>
      </c>
      <c r="D106" s="45" t="s">
        <v>567</v>
      </c>
    </row>
    <row r="107" spans="1:4" hidden="1">
      <c r="A107" s="13"/>
      <c r="B107" s="3"/>
      <c r="C107" s="21" t="s">
        <v>19</v>
      </c>
      <c r="D107" s="45" t="s">
        <v>567</v>
      </c>
    </row>
    <row r="108" spans="1:4" ht="38.25" hidden="1">
      <c r="A108" s="11" t="s">
        <v>11</v>
      </c>
      <c r="B108" s="15"/>
      <c r="C108" s="21" t="s">
        <v>19</v>
      </c>
      <c r="D108" s="45" t="s">
        <v>567</v>
      </c>
    </row>
    <row r="109" spans="1:4" ht="38.25" hidden="1">
      <c r="A109" s="13" t="s">
        <v>12</v>
      </c>
      <c r="B109" s="15"/>
      <c r="C109" s="21" t="s">
        <v>19</v>
      </c>
      <c r="D109" s="45" t="s">
        <v>567</v>
      </c>
    </row>
    <row r="110" spans="1:4" hidden="1">
      <c r="A110" s="13" t="s">
        <v>18</v>
      </c>
      <c r="B110" s="3"/>
      <c r="C110" s="21" t="s">
        <v>19</v>
      </c>
      <c r="D110" s="45" t="s">
        <v>567</v>
      </c>
    </row>
    <row r="111" spans="1:4" hidden="1">
      <c r="A111" s="40"/>
      <c r="B111" s="3"/>
      <c r="C111" s="21" t="s">
        <v>19</v>
      </c>
      <c r="D111" s="45" t="s">
        <v>567</v>
      </c>
    </row>
    <row r="112" spans="1:4" hidden="1">
      <c r="A112" s="31"/>
      <c r="B112" s="3"/>
      <c r="C112" s="21" t="s">
        <v>19</v>
      </c>
      <c r="D112" s="45" t="s">
        <v>567</v>
      </c>
    </row>
    <row r="113" spans="1:4" hidden="1">
      <c r="A113" s="13"/>
      <c r="B113" s="3"/>
      <c r="C113" s="21" t="s">
        <v>19</v>
      </c>
      <c r="D113" s="45" t="s">
        <v>567</v>
      </c>
    </row>
    <row r="114" spans="1:4" hidden="1">
      <c r="A114" s="42"/>
      <c r="B114" s="3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42"/>
      <c r="B116" s="32"/>
      <c r="C116" s="21" t="s">
        <v>19</v>
      </c>
      <c r="D116" s="45" t="s">
        <v>567</v>
      </c>
    </row>
    <row r="117" spans="1:4" hidden="1">
      <c r="A117" s="42"/>
      <c r="B117" s="32"/>
      <c r="C117" s="21" t="s">
        <v>19</v>
      </c>
      <c r="D117" s="45" t="s">
        <v>567</v>
      </c>
    </row>
    <row r="118" spans="1:4" hidden="1">
      <c r="A118" s="42"/>
      <c r="B118" s="32"/>
      <c r="C118" s="21" t="s">
        <v>19</v>
      </c>
      <c r="D118" s="45" t="s">
        <v>567</v>
      </c>
    </row>
    <row r="119" spans="1:4" hidden="1">
      <c r="A119" s="13"/>
      <c r="B119" s="32"/>
      <c r="C119" s="21" t="s">
        <v>19</v>
      </c>
      <c r="D119" s="45" t="s">
        <v>567</v>
      </c>
    </row>
    <row r="120" spans="1:4" hidden="1">
      <c r="A120" s="13"/>
      <c r="B120" s="32"/>
      <c r="C120" s="21" t="s">
        <v>19</v>
      </c>
      <c r="D120" s="45" t="s">
        <v>567</v>
      </c>
    </row>
    <row r="121" spans="1:4" hidden="1">
      <c r="A121" s="13"/>
      <c r="B121" s="33"/>
      <c r="C121" s="21" t="s">
        <v>19</v>
      </c>
      <c r="D121" s="45" t="s">
        <v>567</v>
      </c>
    </row>
    <row r="122" spans="1:4" hidden="1">
      <c r="A122" s="13"/>
      <c r="B122" s="34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13"/>
      <c r="B139" s="35"/>
      <c r="C139" s="21" t="s">
        <v>19</v>
      </c>
      <c r="D139" s="45" t="s">
        <v>567</v>
      </c>
    </row>
    <row r="140" spans="1:4" hidden="1">
      <c r="A140" s="13"/>
      <c r="B140" s="35"/>
      <c r="C140" s="21" t="s">
        <v>19</v>
      </c>
      <c r="D140" s="45" t="s">
        <v>567</v>
      </c>
    </row>
    <row r="141" spans="1:4" hidden="1">
      <c r="A141" s="13"/>
      <c r="B141" s="35"/>
      <c r="C141" s="21" t="s">
        <v>19</v>
      </c>
      <c r="D141" s="45" t="s">
        <v>567</v>
      </c>
    </row>
    <row r="142" spans="1:4" hidden="1">
      <c r="A142" s="36"/>
      <c r="B142" s="30"/>
      <c r="C142" s="21" t="s">
        <v>19</v>
      </c>
      <c r="D142" s="45" t="s">
        <v>567</v>
      </c>
    </row>
    <row r="143" spans="1:4" ht="15" hidden="1">
      <c r="A143" s="24"/>
      <c r="B143" s="203"/>
      <c r="C143" s="21" t="s">
        <v>19</v>
      </c>
      <c r="D143" s="45" t="s">
        <v>567</v>
      </c>
    </row>
    <row r="144" spans="1:4" ht="15" hidden="1">
      <c r="A144" s="24"/>
      <c r="B144" s="203"/>
      <c r="C144" s="21" t="s">
        <v>19</v>
      </c>
      <c r="D144" s="45" t="s">
        <v>567</v>
      </c>
    </row>
    <row r="145" spans="1:4" ht="15" hidden="1">
      <c r="A145" s="24"/>
      <c r="B145" s="203"/>
      <c r="C145" s="21" t="s">
        <v>19</v>
      </c>
      <c r="D145" s="45" t="s">
        <v>567</v>
      </c>
    </row>
    <row r="146" spans="1:4" ht="15" hidden="1">
      <c r="A146" s="24"/>
      <c r="B146" s="203"/>
      <c r="C146" s="21" t="s">
        <v>19</v>
      </c>
      <c r="D146" s="45" t="s">
        <v>567</v>
      </c>
    </row>
    <row r="147" spans="1:4" ht="15" hidden="1">
      <c r="A147" s="24"/>
      <c r="B147" s="203"/>
      <c r="C147" s="21" t="s">
        <v>19</v>
      </c>
      <c r="D147" s="45" t="s">
        <v>567</v>
      </c>
    </row>
    <row r="148" spans="1:4" hidden="1">
      <c r="A148" s="13" t="s">
        <v>13</v>
      </c>
      <c r="B148" s="3"/>
      <c r="C148" s="21" t="s">
        <v>19</v>
      </c>
      <c r="D148" s="45" t="s">
        <v>567</v>
      </c>
    </row>
    <row r="149" spans="1:4" hidden="1">
      <c r="A149" s="13"/>
      <c r="B149" s="3"/>
      <c r="C149" s="21" t="s">
        <v>19</v>
      </c>
      <c r="D149" s="45" t="s">
        <v>567</v>
      </c>
    </row>
    <row r="150" spans="1:4" hidden="1">
      <c r="A150" s="10"/>
      <c r="B150" s="3"/>
      <c r="C150" s="21" t="s">
        <v>19</v>
      </c>
      <c r="D150" s="45" t="s">
        <v>567</v>
      </c>
    </row>
    <row r="151" spans="1:4" hidden="1">
      <c r="A151" s="41"/>
      <c r="B151" s="3"/>
      <c r="C151" s="21"/>
      <c r="D151" s="45"/>
    </row>
    <row r="152" spans="1:4" ht="13.5" thickBot="1">
      <c r="A152" s="27" t="s">
        <v>14</v>
      </c>
      <c r="B152" s="43"/>
      <c r="C152" s="28"/>
      <c r="D152" s="29"/>
    </row>
    <row r="153" spans="1:4">
      <c r="A153" s="204"/>
      <c r="B153" s="204"/>
      <c r="C153" s="229"/>
      <c r="D153" s="229"/>
    </row>
  </sheetData>
  <mergeCells count="3">
    <mergeCell ref="A4:D4"/>
    <mergeCell ref="A5:D5"/>
    <mergeCell ref="C153:D15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610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SUM(B14:B52)</f>
        <v>117189.19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>
      <c r="A15" s="13"/>
      <c r="B15" s="3">
        <v>952</v>
      </c>
      <c r="C15" s="44" t="s">
        <v>611</v>
      </c>
      <c r="D15" s="39" t="s">
        <v>612</v>
      </c>
    </row>
    <row r="16" spans="1:4" ht="24">
      <c r="A16" s="13"/>
      <c r="B16" s="3">
        <v>530.74</v>
      </c>
      <c r="C16" s="44" t="s">
        <v>480</v>
      </c>
      <c r="D16" s="39" t="s">
        <v>613</v>
      </c>
    </row>
    <row r="17" spans="1:4">
      <c r="A17" s="13"/>
      <c r="B17" s="3"/>
      <c r="C17" s="44"/>
      <c r="D17" s="39"/>
    </row>
    <row r="18" spans="1:4">
      <c r="A18" s="13"/>
      <c r="B18" s="46"/>
      <c r="C18" s="44"/>
      <c r="D18" s="39"/>
    </row>
    <row r="19" spans="1:4">
      <c r="A19" s="13"/>
      <c r="B19" s="46">
        <v>2615.62</v>
      </c>
      <c r="C19" s="44" t="s">
        <v>614</v>
      </c>
      <c r="D19" s="39" t="s">
        <v>615</v>
      </c>
    </row>
    <row r="20" spans="1:4">
      <c r="A20" s="13"/>
      <c r="B20" s="3"/>
      <c r="C20" s="44" t="s">
        <v>614</v>
      </c>
      <c r="D20" s="39"/>
    </row>
    <row r="21" spans="1:4">
      <c r="A21" s="13"/>
      <c r="B21" s="3">
        <v>50182.77</v>
      </c>
      <c r="C21" s="44" t="s">
        <v>614</v>
      </c>
      <c r="D21" s="39" t="s">
        <v>616</v>
      </c>
    </row>
    <row r="22" spans="1:4">
      <c r="A22" s="13"/>
      <c r="B22" s="3">
        <v>6576.12</v>
      </c>
      <c r="C22" s="44" t="s">
        <v>614</v>
      </c>
      <c r="D22" s="39" t="s">
        <v>617</v>
      </c>
    </row>
    <row r="23" spans="1:4">
      <c r="A23" s="13"/>
      <c r="B23" s="3"/>
      <c r="C23" s="44" t="s">
        <v>614</v>
      </c>
      <c r="D23" s="39"/>
    </row>
    <row r="24" spans="1:4">
      <c r="A24" s="13"/>
      <c r="B24" s="3"/>
      <c r="C24" s="44" t="s">
        <v>614</v>
      </c>
      <c r="D24" s="39"/>
    </row>
    <row r="25" spans="1:4">
      <c r="A25" s="13"/>
      <c r="B25" s="3"/>
      <c r="C25" s="44" t="s">
        <v>614</v>
      </c>
      <c r="D25" s="39"/>
    </row>
    <row r="26" spans="1:4">
      <c r="A26" s="13"/>
      <c r="B26" s="3"/>
      <c r="C26" s="44" t="s">
        <v>614</v>
      </c>
      <c r="D26" s="39"/>
    </row>
    <row r="27" spans="1:4">
      <c r="A27" s="13"/>
      <c r="B27" s="3">
        <v>56331.94</v>
      </c>
      <c r="C27" s="44" t="s">
        <v>614</v>
      </c>
      <c r="D27" s="39" t="s">
        <v>618</v>
      </c>
    </row>
    <row r="28" spans="1:4">
      <c r="A28" s="13"/>
      <c r="B28" s="3"/>
      <c r="C28" s="44" t="s">
        <v>614</v>
      </c>
      <c r="D28" s="39"/>
    </row>
    <row r="29" spans="1:4" hidden="1">
      <c r="A29" s="13"/>
      <c r="B29" s="48"/>
      <c r="C29" s="44" t="s">
        <v>614</v>
      </c>
      <c r="D29" s="39"/>
    </row>
    <row r="30" spans="1:4" hidden="1">
      <c r="A30" s="13"/>
      <c r="B30" s="3"/>
      <c r="C30" s="44" t="s">
        <v>614</v>
      </c>
      <c r="D30" s="39"/>
    </row>
    <row r="31" spans="1:4" hidden="1">
      <c r="A31" s="13"/>
      <c r="B31" s="3"/>
      <c r="C31" s="44" t="s">
        <v>614</v>
      </c>
      <c r="D31" s="39"/>
    </row>
    <row r="32" spans="1:4" hidden="1">
      <c r="A32" s="13"/>
      <c r="B32" s="3"/>
      <c r="C32" s="44" t="s">
        <v>614</v>
      </c>
      <c r="D32" s="39"/>
    </row>
    <row r="33" spans="1:4" hidden="1">
      <c r="A33" s="13"/>
      <c r="B33" s="3"/>
      <c r="C33" s="44" t="s">
        <v>614</v>
      </c>
      <c r="D33" s="39"/>
    </row>
    <row r="34" spans="1:4" hidden="1">
      <c r="A34" s="13"/>
      <c r="B34" s="3"/>
      <c r="C34" s="44" t="s">
        <v>614</v>
      </c>
      <c r="D34" s="39"/>
    </row>
    <row r="35" spans="1:4" hidden="1">
      <c r="A35" s="13"/>
      <c r="B35" s="3"/>
      <c r="C35" s="44" t="s">
        <v>614</v>
      </c>
      <c r="D35" s="39"/>
    </row>
    <row r="36" spans="1:4" hidden="1">
      <c r="A36" s="13"/>
      <c r="B36" s="3"/>
      <c r="C36" s="44" t="s">
        <v>614</v>
      </c>
      <c r="D36" s="39"/>
    </row>
    <row r="37" spans="1:4" hidden="1">
      <c r="A37" s="13"/>
      <c r="B37" s="3"/>
      <c r="C37" s="44" t="s">
        <v>614</v>
      </c>
      <c r="D37" s="39"/>
    </row>
    <row r="38" spans="1:4" hidden="1">
      <c r="A38" s="13"/>
      <c r="B38" s="3"/>
      <c r="C38" s="44" t="s">
        <v>614</v>
      </c>
      <c r="D38" s="39"/>
    </row>
    <row r="39" spans="1:4" hidden="1">
      <c r="A39" s="13"/>
      <c r="B39" s="3"/>
      <c r="C39" s="44" t="s">
        <v>614</v>
      </c>
      <c r="D39" s="39"/>
    </row>
    <row r="40" spans="1:4" hidden="1">
      <c r="A40" s="13"/>
      <c r="B40" s="3"/>
      <c r="C40" s="44" t="s">
        <v>614</v>
      </c>
      <c r="D40" s="39"/>
    </row>
    <row r="41" spans="1:4" hidden="1">
      <c r="A41" s="13"/>
      <c r="B41" s="3"/>
      <c r="C41" s="44" t="s">
        <v>614</v>
      </c>
      <c r="D41" s="39"/>
    </row>
    <row r="42" spans="1:4" hidden="1">
      <c r="A42" s="13"/>
      <c r="B42" s="3"/>
      <c r="C42" s="44" t="s">
        <v>614</v>
      </c>
      <c r="D42" s="39"/>
    </row>
    <row r="43" spans="1:4" hidden="1">
      <c r="A43" s="13"/>
      <c r="B43" s="3"/>
      <c r="C43" s="44" t="s">
        <v>614</v>
      </c>
      <c r="D43" s="39"/>
    </row>
    <row r="44" spans="1:4" hidden="1">
      <c r="A44" s="13"/>
      <c r="B44" s="3"/>
      <c r="C44" s="44" t="s">
        <v>614</v>
      </c>
      <c r="D44" s="39"/>
    </row>
    <row r="45" spans="1:4" hidden="1">
      <c r="A45" s="13"/>
      <c r="B45" s="3"/>
      <c r="C45" s="44" t="s">
        <v>614</v>
      </c>
      <c r="D45" s="39"/>
    </row>
    <row r="46" spans="1:4" hidden="1">
      <c r="A46" s="13"/>
      <c r="B46" s="3"/>
      <c r="C46" s="44" t="s">
        <v>614</v>
      </c>
      <c r="D46" s="39"/>
    </row>
    <row r="47" spans="1:4" hidden="1">
      <c r="A47" s="13"/>
      <c r="B47" s="3"/>
      <c r="C47" s="44" t="s">
        <v>614</v>
      </c>
      <c r="D47" s="39"/>
    </row>
    <row r="48" spans="1:4" hidden="1">
      <c r="A48" s="13"/>
      <c r="B48" s="3"/>
      <c r="C48" s="44" t="s">
        <v>614</v>
      </c>
      <c r="D48" s="39"/>
    </row>
    <row r="49" spans="1:4" hidden="1">
      <c r="A49" s="13"/>
      <c r="B49" s="3"/>
      <c r="C49" s="44" t="s">
        <v>614</v>
      </c>
      <c r="D49" s="39"/>
    </row>
    <row r="50" spans="1:4" hidden="1">
      <c r="A50" s="13"/>
      <c r="B50" s="3"/>
      <c r="C50" s="44" t="s">
        <v>614</v>
      </c>
      <c r="D50" s="39"/>
    </row>
    <row r="51" spans="1:4" hidden="1">
      <c r="A51" s="13"/>
      <c r="B51" s="3"/>
      <c r="C51" s="44" t="s">
        <v>614</v>
      </c>
      <c r="D51" s="39"/>
    </row>
    <row r="52" spans="1:4" hidden="1">
      <c r="A52" s="13"/>
      <c r="B52" s="3"/>
      <c r="C52" s="44" t="s">
        <v>614</v>
      </c>
      <c r="D52" s="39"/>
    </row>
    <row r="53" spans="1:4" hidden="1">
      <c r="A53" s="13"/>
      <c r="B53" s="3"/>
      <c r="C53" s="44" t="s">
        <v>614</v>
      </c>
      <c r="D53" s="39"/>
    </row>
    <row r="54" spans="1:4" hidden="1">
      <c r="A54" s="13"/>
      <c r="B54" s="3"/>
      <c r="C54" s="44" t="s">
        <v>614</v>
      </c>
      <c r="D54" s="39"/>
    </row>
    <row r="55" spans="1:4" hidden="1">
      <c r="A55" s="13"/>
      <c r="B55" s="3"/>
      <c r="C55" s="44" t="s">
        <v>614</v>
      </c>
      <c r="D55" s="39"/>
    </row>
    <row r="56" spans="1:4" hidden="1">
      <c r="A56" s="13"/>
      <c r="B56" s="3"/>
      <c r="C56" s="44" t="s">
        <v>614</v>
      </c>
      <c r="D56" s="39"/>
    </row>
    <row r="57" spans="1:4" hidden="1">
      <c r="A57" s="13"/>
      <c r="B57" s="3"/>
      <c r="C57" s="44" t="s">
        <v>614</v>
      </c>
      <c r="D57" s="39"/>
    </row>
    <row r="58" spans="1:4" hidden="1">
      <c r="A58" s="13"/>
      <c r="B58" s="3"/>
      <c r="C58" s="44" t="s">
        <v>614</v>
      </c>
      <c r="D58" s="39"/>
    </row>
    <row r="59" spans="1:4" hidden="1">
      <c r="A59" s="13"/>
      <c r="B59" s="3"/>
      <c r="C59" s="44" t="s">
        <v>614</v>
      </c>
      <c r="D59" s="39"/>
    </row>
    <row r="60" spans="1:4" hidden="1">
      <c r="A60" s="13"/>
      <c r="B60" s="3"/>
      <c r="C60" s="44" t="s">
        <v>614</v>
      </c>
      <c r="D60" s="39"/>
    </row>
    <row r="61" spans="1:4" hidden="1">
      <c r="A61" s="13"/>
      <c r="B61" s="3"/>
      <c r="C61" s="44" t="s">
        <v>614</v>
      </c>
      <c r="D61" s="39"/>
    </row>
    <row r="62" spans="1:4" hidden="1">
      <c r="A62" s="13"/>
      <c r="B62" s="3"/>
      <c r="C62" s="44" t="s">
        <v>614</v>
      </c>
      <c r="D62" s="39"/>
    </row>
    <row r="63" spans="1:4" hidden="1">
      <c r="A63" s="13"/>
      <c r="B63" s="3"/>
      <c r="C63" s="44" t="s">
        <v>614</v>
      </c>
      <c r="D63" s="39"/>
    </row>
    <row r="64" spans="1:4" hidden="1">
      <c r="A64" s="13"/>
      <c r="B64" s="3"/>
      <c r="C64" s="44" t="s">
        <v>614</v>
      </c>
      <c r="D64" s="39"/>
    </row>
    <row r="65" spans="1:4" hidden="1">
      <c r="A65" s="13"/>
      <c r="B65" s="3"/>
      <c r="C65" s="44" t="s">
        <v>614</v>
      </c>
      <c r="D65" s="39"/>
    </row>
    <row r="66" spans="1:4" hidden="1">
      <c r="A66" s="13"/>
      <c r="B66" s="3"/>
      <c r="C66" s="44" t="s">
        <v>614</v>
      </c>
      <c r="D66" s="39"/>
    </row>
    <row r="67" spans="1:4" hidden="1">
      <c r="A67" s="13"/>
      <c r="B67" s="3"/>
      <c r="C67" s="44" t="s">
        <v>614</v>
      </c>
      <c r="D67" s="39"/>
    </row>
    <row r="68" spans="1:4" hidden="1">
      <c r="A68" s="13"/>
      <c r="B68" s="3"/>
      <c r="C68" s="44" t="s">
        <v>614</v>
      </c>
      <c r="D68" s="39"/>
    </row>
    <row r="69" spans="1:4" hidden="1">
      <c r="A69" s="13"/>
      <c r="B69" s="3"/>
      <c r="C69" s="44" t="s">
        <v>614</v>
      </c>
      <c r="D69" s="39"/>
    </row>
    <row r="70" spans="1:4" hidden="1">
      <c r="A70" s="13"/>
      <c r="B70" s="3"/>
      <c r="C70" s="44" t="s">
        <v>614</v>
      </c>
      <c r="D70" s="39"/>
    </row>
    <row r="71" spans="1:4" hidden="1">
      <c r="A71" s="13"/>
      <c r="B71" s="3"/>
      <c r="C71" s="44" t="s">
        <v>614</v>
      </c>
      <c r="D71" s="39"/>
    </row>
    <row r="72" spans="1:4" hidden="1">
      <c r="A72" s="13"/>
      <c r="B72" s="3"/>
      <c r="C72" s="44" t="s">
        <v>614</v>
      </c>
      <c r="D72" s="39"/>
    </row>
    <row r="73" spans="1:4" hidden="1">
      <c r="A73" s="13"/>
      <c r="B73" s="3"/>
      <c r="C73" s="44" t="s">
        <v>614</v>
      </c>
      <c r="D73" s="39"/>
    </row>
    <row r="74" spans="1:4" hidden="1">
      <c r="A74" s="13"/>
      <c r="B74" s="3"/>
      <c r="C74" s="44" t="s">
        <v>614</v>
      </c>
      <c r="D74" s="39"/>
    </row>
    <row r="75" spans="1:4" hidden="1">
      <c r="A75" s="13"/>
      <c r="B75" s="3"/>
      <c r="C75" s="44" t="s">
        <v>614</v>
      </c>
      <c r="D75" s="39"/>
    </row>
    <row r="76" spans="1:4" hidden="1">
      <c r="A76" s="13"/>
      <c r="B76" s="3"/>
      <c r="C76" s="44" t="s">
        <v>614</v>
      </c>
      <c r="D76" s="39"/>
    </row>
    <row r="77" spans="1:4" hidden="1">
      <c r="A77" s="13"/>
      <c r="B77" s="3"/>
      <c r="C77" s="44" t="s">
        <v>614</v>
      </c>
      <c r="D77" s="39"/>
    </row>
    <row r="78" spans="1:4" hidden="1">
      <c r="A78" s="13"/>
      <c r="B78" s="3"/>
      <c r="C78" s="44" t="s">
        <v>614</v>
      </c>
      <c r="D78" s="39"/>
    </row>
    <row r="79" spans="1:4" ht="13.5" hidden="1" thickBot="1">
      <c r="A79" s="13"/>
      <c r="B79" s="3"/>
      <c r="C79" s="44" t="s">
        <v>614</v>
      </c>
      <c r="D79" s="39"/>
    </row>
    <row r="80" spans="1:4" ht="25.5" hidden="1">
      <c r="A80" s="11" t="s">
        <v>7</v>
      </c>
      <c r="B80" s="17">
        <f>SUM(B81:B116)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 t="s">
        <v>19</v>
      </c>
      <c r="D85" s="45" t="s">
        <v>567</v>
      </c>
    </row>
    <row r="86" spans="1:4" hidden="1">
      <c r="A86" s="13"/>
      <c r="B86" s="38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3"/>
      <c r="B91" s="23"/>
      <c r="C91" s="21" t="s">
        <v>19</v>
      </c>
      <c r="D91" s="45" t="s">
        <v>567</v>
      </c>
    </row>
    <row r="92" spans="1:4" hidden="1">
      <c r="A92" s="13"/>
      <c r="B92" s="23"/>
      <c r="C92" s="21" t="s">
        <v>19</v>
      </c>
      <c r="D92" s="45" t="s">
        <v>567</v>
      </c>
    </row>
    <row r="93" spans="1:4" hidden="1">
      <c r="A93" s="13"/>
      <c r="B93" s="23"/>
      <c r="C93" s="21" t="s">
        <v>19</v>
      </c>
      <c r="D93" s="45" t="s">
        <v>567</v>
      </c>
    </row>
    <row r="94" spans="1:4" hidden="1">
      <c r="A94" s="11" t="s">
        <v>8</v>
      </c>
      <c r="B94" s="15"/>
      <c r="C94" s="21" t="s">
        <v>19</v>
      </c>
      <c r="D94" s="45" t="s">
        <v>567</v>
      </c>
    </row>
    <row r="95" spans="1:4" hidden="1">
      <c r="A95" s="13" t="s">
        <v>9</v>
      </c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t="51" hidden="1">
      <c r="A97" s="11" t="s">
        <v>10</v>
      </c>
      <c r="B97" s="15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idden="1">
      <c r="A105" s="13"/>
      <c r="B105" s="3"/>
      <c r="C105" s="21" t="s">
        <v>19</v>
      </c>
      <c r="D105" s="45" t="s">
        <v>567</v>
      </c>
    </row>
    <row r="106" spans="1:4" hidden="1">
      <c r="A106" s="13"/>
      <c r="B106" s="3"/>
      <c r="C106" s="21" t="s">
        <v>19</v>
      </c>
      <c r="D106" s="45" t="s">
        <v>567</v>
      </c>
    </row>
    <row r="107" spans="1:4" hidden="1">
      <c r="A107" s="13"/>
      <c r="B107" s="3"/>
      <c r="C107" s="21" t="s">
        <v>19</v>
      </c>
      <c r="D107" s="45" t="s">
        <v>567</v>
      </c>
    </row>
    <row r="108" spans="1:4" ht="38.25" hidden="1">
      <c r="A108" s="11" t="s">
        <v>11</v>
      </c>
      <c r="B108" s="15"/>
      <c r="C108" s="21" t="s">
        <v>19</v>
      </c>
      <c r="D108" s="45" t="s">
        <v>567</v>
      </c>
    </row>
    <row r="109" spans="1:4" ht="38.25" hidden="1">
      <c r="A109" s="13" t="s">
        <v>12</v>
      </c>
      <c r="B109" s="15"/>
      <c r="C109" s="21" t="s">
        <v>19</v>
      </c>
      <c r="D109" s="45" t="s">
        <v>567</v>
      </c>
    </row>
    <row r="110" spans="1:4" hidden="1">
      <c r="A110" s="13" t="s">
        <v>18</v>
      </c>
      <c r="B110" s="3"/>
      <c r="C110" s="21" t="s">
        <v>19</v>
      </c>
      <c r="D110" s="45" t="s">
        <v>567</v>
      </c>
    </row>
    <row r="111" spans="1:4" hidden="1">
      <c r="A111" s="40"/>
      <c r="B111" s="3"/>
      <c r="C111" s="21" t="s">
        <v>19</v>
      </c>
      <c r="D111" s="45" t="s">
        <v>567</v>
      </c>
    </row>
    <row r="112" spans="1:4" hidden="1">
      <c r="A112" s="31"/>
      <c r="B112" s="3"/>
      <c r="C112" s="21" t="s">
        <v>19</v>
      </c>
      <c r="D112" s="45" t="s">
        <v>567</v>
      </c>
    </row>
    <row r="113" spans="1:4" hidden="1">
      <c r="A113" s="13"/>
      <c r="B113" s="3"/>
      <c r="C113" s="21" t="s">
        <v>19</v>
      </c>
      <c r="D113" s="45" t="s">
        <v>567</v>
      </c>
    </row>
    <row r="114" spans="1:4" hidden="1">
      <c r="A114" s="42"/>
      <c r="B114" s="3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42"/>
      <c r="B116" s="32"/>
      <c r="C116" s="21" t="s">
        <v>19</v>
      </c>
      <c r="D116" s="45" t="s">
        <v>567</v>
      </c>
    </row>
    <row r="117" spans="1:4" hidden="1">
      <c r="A117" s="42"/>
      <c r="B117" s="32"/>
      <c r="C117" s="21" t="s">
        <v>19</v>
      </c>
      <c r="D117" s="45" t="s">
        <v>567</v>
      </c>
    </row>
    <row r="118" spans="1:4" hidden="1">
      <c r="A118" s="42"/>
      <c r="B118" s="32"/>
      <c r="C118" s="21" t="s">
        <v>19</v>
      </c>
      <c r="D118" s="45" t="s">
        <v>567</v>
      </c>
    </row>
    <row r="119" spans="1:4" hidden="1">
      <c r="A119" s="13"/>
      <c r="B119" s="32"/>
      <c r="C119" s="21" t="s">
        <v>19</v>
      </c>
      <c r="D119" s="45" t="s">
        <v>567</v>
      </c>
    </row>
    <row r="120" spans="1:4" hidden="1">
      <c r="A120" s="13"/>
      <c r="B120" s="32"/>
      <c r="C120" s="21" t="s">
        <v>19</v>
      </c>
      <c r="D120" s="45" t="s">
        <v>567</v>
      </c>
    </row>
    <row r="121" spans="1:4" hidden="1">
      <c r="A121" s="13"/>
      <c r="B121" s="33"/>
      <c r="C121" s="21" t="s">
        <v>19</v>
      </c>
      <c r="D121" s="45" t="s">
        <v>567</v>
      </c>
    </row>
    <row r="122" spans="1:4" hidden="1">
      <c r="A122" s="13"/>
      <c r="B122" s="34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13"/>
      <c r="B139" s="35"/>
      <c r="C139" s="21" t="s">
        <v>19</v>
      </c>
      <c r="D139" s="45" t="s">
        <v>567</v>
      </c>
    </row>
    <row r="140" spans="1:4" hidden="1">
      <c r="A140" s="13"/>
      <c r="B140" s="35"/>
      <c r="C140" s="21" t="s">
        <v>19</v>
      </c>
      <c r="D140" s="45" t="s">
        <v>567</v>
      </c>
    </row>
    <row r="141" spans="1:4" hidden="1">
      <c r="A141" s="13"/>
      <c r="B141" s="35"/>
      <c r="C141" s="21" t="s">
        <v>19</v>
      </c>
      <c r="D141" s="45" t="s">
        <v>567</v>
      </c>
    </row>
    <row r="142" spans="1:4" hidden="1">
      <c r="A142" s="36"/>
      <c r="B142" s="30"/>
      <c r="C142" s="21" t="s">
        <v>19</v>
      </c>
      <c r="D142" s="45" t="s">
        <v>567</v>
      </c>
    </row>
    <row r="143" spans="1:4" ht="15" hidden="1">
      <c r="A143" s="24"/>
      <c r="B143" s="203"/>
      <c r="C143" s="21" t="s">
        <v>19</v>
      </c>
      <c r="D143" s="45" t="s">
        <v>567</v>
      </c>
    </row>
    <row r="144" spans="1:4" ht="15" hidden="1">
      <c r="A144" s="24"/>
      <c r="B144" s="203"/>
      <c r="C144" s="21" t="s">
        <v>19</v>
      </c>
      <c r="D144" s="45" t="s">
        <v>567</v>
      </c>
    </row>
    <row r="145" spans="1:4" ht="15" hidden="1">
      <c r="A145" s="24"/>
      <c r="B145" s="203"/>
      <c r="C145" s="21" t="s">
        <v>19</v>
      </c>
      <c r="D145" s="45" t="s">
        <v>567</v>
      </c>
    </row>
    <row r="146" spans="1:4" ht="15" hidden="1">
      <c r="A146" s="24"/>
      <c r="B146" s="203"/>
      <c r="C146" s="21" t="s">
        <v>19</v>
      </c>
      <c r="D146" s="45" t="s">
        <v>567</v>
      </c>
    </row>
    <row r="147" spans="1:4" ht="15">
      <c r="A147" s="24"/>
      <c r="B147" s="203"/>
      <c r="C147" s="21" t="s">
        <v>19</v>
      </c>
      <c r="D147" s="45" t="s">
        <v>567</v>
      </c>
    </row>
    <row r="148" spans="1:4">
      <c r="A148" s="13" t="s">
        <v>13</v>
      </c>
      <c r="B148" s="3"/>
      <c r="C148" s="21" t="s">
        <v>19</v>
      </c>
      <c r="D148" s="45" t="s">
        <v>567</v>
      </c>
    </row>
    <row r="149" spans="1:4">
      <c r="A149" s="13"/>
      <c r="B149" s="3"/>
      <c r="C149" s="21" t="s">
        <v>19</v>
      </c>
      <c r="D149" s="45" t="s">
        <v>567</v>
      </c>
    </row>
    <row r="150" spans="1:4">
      <c r="A150" s="10"/>
      <c r="B150" s="3"/>
      <c r="C150" s="21" t="s">
        <v>19</v>
      </c>
      <c r="D150" s="45" t="s">
        <v>567</v>
      </c>
    </row>
    <row r="151" spans="1:4">
      <c r="A151" s="41"/>
      <c r="B151" s="3"/>
      <c r="C151" s="21"/>
      <c r="D151" s="45"/>
    </row>
    <row r="152" spans="1:4" ht="13.5" thickBot="1">
      <c r="A152" s="27" t="s">
        <v>14</v>
      </c>
      <c r="B152" s="43"/>
      <c r="C152" s="28"/>
      <c r="D152" s="29"/>
    </row>
    <row r="153" spans="1:4">
      <c r="A153" s="204"/>
      <c r="B153" s="204"/>
      <c r="C153" s="229"/>
      <c r="D153" s="229"/>
    </row>
  </sheetData>
  <mergeCells count="3">
    <mergeCell ref="A4:D4"/>
    <mergeCell ref="A5:D5"/>
    <mergeCell ref="C153:D15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4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607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1496443</v>
      </c>
      <c r="C7" s="18"/>
      <c r="D7" s="19"/>
    </row>
    <row r="8" spans="1:4">
      <c r="A8" s="13" t="s">
        <v>4</v>
      </c>
      <c r="B8" s="3">
        <v>1496443</v>
      </c>
      <c r="C8" s="188" t="s">
        <v>23</v>
      </c>
      <c r="D8" s="2" t="s">
        <v>577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31519.960000000003</v>
      </c>
      <c r="C13" s="12"/>
      <c r="D13" s="37"/>
    </row>
    <row r="14" spans="1:4" ht="24">
      <c r="A14" s="13" t="s">
        <v>16</v>
      </c>
      <c r="B14" s="3">
        <v>29423.4</v>
      </c>
      <c r="C14" s="44" t="s">
        <v>174</v>
      </c>
      <c r="D14" s="39" t="s">
        <v>608</v>
      </c>
    </row>
    <row r="15" spans="1:4">
      <c r="A15" s="13"/>
      <c r="B15" s="3">
        <v>2096.56</v>
      </c>
      <c r="C15" s="44" t="s">
        <v>609</v>
      </c>
      <c r="D15" s="39" t="s">
        <v>608</v>
      </c>
    </row>
    <row r="16" spans="1:4">
      <c r="A16" s="13"/>
      <c r="B16" s="3"/>
      <c r="C16" s="44"/>
      <c r="D16" s="39" t="s">
        <v>608</v>
      </c>
    </row>
    <row r="17" spans="1:4">
      <c r="A17" s="13"/>
      <c r="B17" s="46"/>
      <c r="C17" s="44"/>
      <c r="D17" s="39" t="s">
        <v>608</v>
      </c>
    </row>
    <row r="18" spans="1:4">
      <c r="A18" s="13"/>
      <c r="B18" s="3"/>
      <c r="C18" s="44"/>
      <c r="D18" s="39" t="s">
        <v>608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 t="s">
        <v>19</v>
      </c>
      <c r="D82" s="45" t="s">
        <v>567</v>
      </c>
    </row>
    <row r="83" spans="1:4" hidden="1">
      <c r="A83" s="13"/>
      <c r="B83" s="38"/>
      <c r="C83" s="21" t="s">
        <v>19</v>
      </c>
      <c r="D83" s="45" t="s">
        <v>567</v>
      </c>
    </row>
    <row r="84" spans="1:4" hidden="1">
      <c r="A84" s="13"/>
      <c r="B84" s="23"/>
      <c r="C84" s="21" t="s">
        <v>19</v>
      </c>
      <c r="D84" s="45" t="s">
        <v>567</v>
      </c>
    </row>
    <row r="85" spans="1:4" hidden="1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203"/>
      <c r="C140" s="21" t="s">
        <v>19</v>
      </c>
      <c r="D140" s="45" t="s">
        <v>567</v>
      </c>
    </row>
    <row r="141" spans="1:4" ht="15" hidden="1">
      <c r="A141" s="24"/>
      <c r="B141" s="203"/>
      <c r="C141" s="21" t="s">
        <v>19</v>
      </c>
      <c r="D141" s="45" t="s">
        <v>567</v>
      </c>
    </row>
    <row r="142" spans="1:4" ht="15" hidden="1">
      <c r="A142" s="24"/>
      <c r="B142" s="203"/>
      <c r="C142" s="21" t="s">
        <v>19</v>
      </c>
      <c r="D142" s="45" t="s">
        <v>567</v>
      </c>
    </row>
    <row r="143" spans="1:4" ht="15" hidden="1">
      <c r="A143" s="24"/>
      <c r="B143" s="203"/>
      <c r="C143" s="21" t="s">
        <v>19</v>
      </c>
      <c r="D143" s="45" t="s">
        <v>567</v>
      </c>
    </row>
    <row r="144" spans="1:4" ht="15" hidden="1">
      <c r="A144" s="24"/>
      <c r="B144" s="203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/>
      <c r="C149" s="28"/>
      <c r="D149" s="29"/>
    </row>
    <row r="150" spans="1:4">
      <c r="A150" s="202"/>
      <c r="B150" s="20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906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1435803.99</v>
      </c>
      <c r="C13" s="12"/>
      <c r="D13" s="37"/>
    </row>
    <row r="14" spans="1:4">
      <c r="A14" s="13" t="s">
        <v>16</v>
      </c>
      <c r="B14" s="3">
        <v>1380400</v>
      </c>
      <c r="C14" s="44" t="s">
        <v>874</v>
      </c>
      <c r="D14" s="39" t="s">
        <v>875</v>
      </c>
    </row>
    <row r="15" spans="1:4" ht="24">
      <c r="A15" s="13"/>
      <c r="B15" s="3">
        <v>269.69</v>
      </c>
      <c r="C15" s="44" t="s">
        <v>517</v>
      </c>
      <c r="D15" s="39" t="s">
        <v>907</v>
      </c>
    </row>
    <row r="16" spans="1:4" ht="24">
      <c r="A16" s="13"/>
      <c r="B16" s="3">
        <v>1381.47</v>
      </c>
      <c r="C16" s="44" t="s">
        <v>517</v>
      </c>
      <c r="D16" s="39" t="s">
        <v>908</v>
      </c>
    </row>
    <row r="17" spans="1:4" ht="24">
      <c r="A17" s="13"/>
      <c r="B17" s="46">
        <v>34.799999999999997</v>
      </c>
      <c r="C17" s="44" t="s">
        <v>517</v>
      </c>
      <c r="D17" s="39" t="s">
        <v>909</v>
      </c>
    </row>
    <row r="18" spans="1:4" ht="24">
      <c r="A18" s="13"/>
      <c r="B18" s="46">
        <v>2027.88</v>
      </c>
      <c r="C18" s="44" t="s">
        <v>517</v>
      </c>
      <c r="D18" s="39" t="s">
        <v>910</v>
      </c>
    </row>
    <row r="19" spans="1:4">
      <c r="A19" s="13"/>
      <c r="B19" s="3">
        <v>3013.19</v>
      </c>
      <c r="C19" s="44" t="s">
        <v>911</v>
      </c>
      <c r="D19" s="39" t="s">
        <v>912</v>
      </c>
    </row>
    <row r="20" spans="1:4">
      <c r="A20" s="13"/>
      <c r="B20" s="3">
        <v>4638.9799999999996</v>
      </c>
      <c r="C20" s="44" t="s">
        <v>911</v>
      </c>
      <c r="D20" s="39" t="s">
        <v>913</v>
      </c>
    </row>
    <row r="21" spans="1:4">
      <c r="A21" s="13"/>
      <c r="B21" s="3">
        <v>3949.08</v>
      </c>
      <c r="C21" s="44" t="s">
        <v>911</v>
      </c>
      <c r="D21" s="39" t="s">
        <v>914</v>
      </c>
    </row>
    <row r="22" spans="1:4">
      <c r="A22" s="13"/>
      <c r="B22" s="3">
        <v>1669.69</v>
      </c>
      <c r="C22" s="44" t="s">
        <v>911</v>
      </c>
      <c r="D22" s="39" t="s">
        <v>915</v>
      </c>
    </row>
    <row r="23" spans="1:4">
      <c r="A23" s="13"/>
      <c r="B23" s="3">
        <v>27977.53</v>
      </c>
      <c r="C23" s="44" t="s">
        <v>911</v>
      </c>
      <c r="D23" s="39" t="s">
        <v>916</v>
      </c>
    </row>
    <row r="24" spans="1:4" ht="24">
      <c r="A24" s="13"/>
      <c r="B24" s="3">
        <v>8419.8700000000008</v>
      </c>
      <c r="C24" s="44" t="s">
        <v>917</v>
      </c>
      <c r="D24" s="39" t="s">
        <v>260</v>
      </c>
    </row>
    <row r="25" spans="1:4" ht="24">
      <c r="A25" s="13"/>
      <c r="B25" s="3">
        <v>2021.81</v>
      </c>
      <c r="C25" s="44" t="s">
        <v>918</v>
      </c>
      <c r="D25" s="39" t="s">
        <v>919</v>
      </c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thickBot="1">
      <c r="A79" s="13"/>
      <c r="B79" s="3"/>
      <c r="C79" s="44"/>
      <c r="D79" s="39"/>
    </row>
    <row r="80" spans="1:4" ht="25.5">
      <c r="A80" s="11" t="s">
        <v>7</v>
      </c>
      <c r="B80" s="17">
        <f>SUM(B81:B87)</f>
        <v>2739423000</v>
      </c>
      <c r="C80" s="12"/>
      <c r="D80" s="14"/>
    </row>
    <row r="81" spans="1:4">
      <c r="A81" s="13"/>
      <c r="B81" s="3">
        <v>9519000</v>
      </c>
      <c r="C81" s="21" t="s">
        <v>45</v>
      </c>
      <c r="D81" s="45" t="s">
        <v>920</v>
      </c>
    </row>
    <row r="82" spans="1:4">
      <c r="A82" s="13"/>
      <c r="B82" s="3">
        <v>17066000</v>
      </c>
      <c r="C82" s="21" t="s">
        <v>45</v>
      </c>
      <c r="D82" s="45" t="s">
        <v>920</v>
      </c>
    </row>
    <row r="83" spans="1:4">
      <c r="A83" s="13"/>
      <c r="B83" s="3">
        <v>1974261000</v>
      </c>
      <c r="C83" s="21" t="s">
        <v>45</v>
      </c>
      <c r="D83" s="45" t="s">
        <v>920</v>
      </c>
    </row>
    <row r="84" spans="1:4">
      <c r="A84" s="13"/>
      <c r="B84" s="3">
        <v>710246000</v>
      </c>
      <c r="C84" s="21" t="s">
        <v>45</v>
      </c>
      <c r="D84" s="45" t="s">
        <v>920</v>
      </c>
    </row>
    <row r="85" spans="1:4">
      <c r="A85" s="13"/>
      <c r="B85" s="3">
        <v>2969000</v>
      </c>
      <c r="C85" s="21" t="s">
        <v>45</v>
      </c>
      <c r="D85" s="45" t="s">
        <v>920</v>
      </c>
    </row>
    <row r="86" spans="1:4">
      <c r="A86" s="13"/>
      <c r="B86" s="3">
        <v>655000</v>
      </c>
      <c r="C86" s="21" t="s">
        <v>45</v>
      </c>
      <c r="D86" s="45" t="s">
        <v>920</v>
      </c>
    </row>
    <row r="87" spans="1:4">
      <c r="A87" s="13"/>
      <c r="B87" s="3">
        <v>24707000</v>
      </c>
      <c r="C87" s="21" t="s">
        <v>45</v>
      </c>
      <c r="D87" s="45" t="s">
        <v>920</v>
      </c>
    </row>
    <row r="88" spans="1:4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2740858803.9899998</v>
      </c>
      <c r="C221" s="28"/>
      <c r="D221" s="29"/>
    </row>
    <row r="222" spans="1:4">
      <c r="A222" s="225"/>
      <c r="B222" s="225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3" workbookViewId="0">
      <selection activeCell="A153" sqref="A153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605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176366000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158006000</v>
      </c>
      <c r="C80" s="21" t="s">
        <v>19</v>
      </c>
      <c r="D80" s="45" t="s">
        <v>606</v>
      </c>
    </row>
    <row r="81" spans="1:4">
      <c r="A81" s="13"/>
      <c r="B81" s="3">
        <v>18360000</v>
      </c>
      <c r="C81" s="21" t="s">
        <v>19</v>
      </c>
      <c r="D81" s="45" t="s">
        <v>606</v>
      </c>
    </row>
    <row r="82" spans="1:4">
      <c r="A82" s="13"/>
      <c r="B82" s="3"/>
      <c r="C82" s="21" t="s">
        <v>19</v>
      </c>
      <c r="D82" s="45" t="s">
        <v>567</v>
      </c>
    </row>
    <row r="83" spans="1:4" hidden="1">
      <c r="A83" s="13"/>
      <c r="B83" s="38"/>
      <c r="C83" s="21" t="s">
        <v>19</v>
      </c>
      <c r="D83" s="45" t="s">
        <v>567</v>
      </c>
    </row>
    <row r="84" spans="1:4" hidden="1">
      <c r="A84" s="13"/>
      <c r="B84" s="23"/>
      <c r="C84" s="21" t="s">
        <v>19</v>
      </c>
      <c r="D84" s="45" t="s">
        <v>567</v>
      </c>
    </row>
    <row r="85" spans="1:4" hidden="1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203"/>
      <c r="C140" s="21" t="s">
        <v>19</v>
      </c>
      <c r="D140" s="45" t="s">
        <v>567</v>
      </c>
    </row>
    <row r="141" spans="1:4" ht="15" hidden="1">
      <c r="A141" s="24"/>
      <c r="B141" s="203"/>
      <c r="C141" s="21" t="s">
        <v>19</v>
      </c>
      <c r="D141" s="45" t="s">
        <v>567</v>
      </c>
    </row>
    <row r="142" spans="1:4" ht="15" hidden="1">
      <c r="A142" s="24"/>
      <c r="B142" s="203"/>
      <c r="C142" s="21" t="s">
        <v>19</v>
      </c>
      <c r="D142" s="45" t="s">
        <v>567</v>
      </c>
    </row>
    <row r="143" spans="1:4" ht="15">
      <c r="A143" s="24"/>
      <c r="B143" s="203"/>
      <c r="C143" s="21" t="s">
        <v>19</v>
      </c>
      <c r="D143" s="45" t="s">
        <v>567</v>
      </c>
    </row>
    <row r="144" spans="1:4" ht="15">
      <c r="A144" s="24"/>
      <c r="B144" s="203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/>
      <c r="C149" s="28"/>
      <c r="D149" s="29"/>
    </row>
    <row r="150" spans="1:4">
      <c r="A150" s="198"/>
      <c r="B150" s="198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595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31931.260000000002</v>
      </c>
      <c r="C13" s="12"/>
      <c r="D13" s="37"/>
    </row>
    <row r="14" spans="1:4" ht="24">
      <c r="A14" s="13" t="s">
        <v>16</v>
      </c>
      <c r="B14" s="3">
        <v>392.7</v>
      </c>
      <c r="C14" s="44" t="s">
        <v>596</v>
      </c>
      <c r="D14" s="39" t="s">
        <v>597</v>
      </c>
    </row>
    <row r="15" spans="1:4">
      <c r="A15" s="13"/>
      <c r="B15" s="3">
        <v>3091.84</v>
      </c>
      <c r="C15" s="44" t="s">
        <v>308</v>
      </c>
      <c r="D15" s="39" t="s">
        <v>598</v>
      </c>
    </row>
    <row r="16" spans="1:4">
      <c r="A16" s="13"/>
      <c r="B16" s="3">
        <v>558.47</v>
      </c>
      <c r="C16" s="44" t="s">
        <v>599</v>
      </c>
      <c r="D16" s="39" t="s">
        <v>600</v>
      </c>
    </row>
    <row r="17" spans="1:4" ht="24">
      <c r="A17" s="13"/>
      <c r="B17" s="46">
        <v>1992.37</v>
      </c>
      <c r="C17" s="44" t="s">
        <v>601</v>
      </c>
      <c r="D17" s="39" t="s">
        <v>602</v>
      </c>
    </row>
    <row r="18" spans="1:4">
      <c r="A18" s="13"/>
      <c r="B18" s="3">
        <v>11787.6</v>
      </c>
      <c r="C18" s="44" t="s">
        <v>603</v>
      </c>
      <c r="D18" s="39" t="s">
        <v>232</v>
      </c>
    </row>
    <row r="19" spans="1:4">
      <c r="A19" s="13"/>
      <c r="B19" s="3">
        <v>14108.28</v>
      </c>
      <c r="C19" s="44" t="s">
        <v>603</v>
      </c>
      <c r="D19" s="39" t="s">
        <v>604</v>
      </c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 t="s">
        <v>19</v>
      </c>
      <c r="D82" s="45" t="s">
        <v>567</v>
      </c>
    </row>
    <row r="83" spans="1:4" hidden="1">
      <c r="A83" s="13"/>
      <c r="B83" s="38"/>
      <c r="C83" s="21" t="s">
        <v>19</v>
      </c>
      <c r="D83" s="45" t="s">
        <v>567</v>
      </c>
    </row>
    <row r="84" spans="1:4" hidden="1">
      <c r="A84" s="13"/>
      <c r="B84" s="23"/>
      <c r="C84" s="21" t="s">
        <v>19</v>
      </c>
      <c r="D84" s="45" t="s">
        <v>567</v>
      </c>
    </row>
    <row r="85" spans="1:4" hidden="1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203"/>
      <c r="C140" s="21" t="s">
        <v>19</v>
      </c>
      <c r="D140" s="45" t="s">
        <v>567</v>
      </c>
    </row>
    <row r="141" spans="1:4" ht="15" hidden="1">
      <c r="A141" s="24"/>
      <c r="B141" s="203"/>
      <c r="C141" s="21" t="s">
        <v>19</v>
      </c>
      <c r="D141" s="45" t="s">
        <v>567</v>
      </c>
    </row>
    <row r="142" spans="1:4" ht="15">
      <c r="A142" s="24"/>
      <c r="B142" s="203"/>
      <c r="C142" s="21" t="s">
        <v>19</v>
      </c>
      <c r="D142" s="45" t="s">
        <v>567</v>
      </c>
    </row>
    <row r="143" spans="1:4" ht="15">
      <c r="A143" s="24"/>
      <c r="B143" s="203"/>
      <c r="C143" s="21" t="s">
        <v>19</v>
      </c>
      <c r="D143" s="45" t="s">
        <v>567</v>
      </c>
    </row>
    <row r="144" spans="1:4" ht="15">
      <c r="A144" s="24"/>
      <c r="B144" s="203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/>
      <c r="C149" s="28"/>
      <c r="D149" s="29"/>
    </row>
    <row r="150" spans="1:4">
      <c r="A150" s="198"/>
      <c r="B150" s="198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2" workbookViewId="0">
      <selection activeCell="A151" sqref="A151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592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74241</v>
      </c>
      <c r="C13" s="12"/>
      <c r="D13" s="37"/>
    </row>
    <row r="14" spans="1:4">
      <c r="A14" s="13" t="s">
        <v>16</v>
      </c>
      <c r="B14" s="3">
        <v>74241</v>
      </c>
      <c r="C14" s="44" t="s">
        <v>593</v>
      </c>
      <c r="D14" s="39" t="s">
        <v>594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 t="s">
        <v>19</v>
      </c>
      <c r="D82" s="45" t="s">
        <v>567</v>
      </c>
    </row>
    <row r="83" spans="1:4" hidden="1">
      <c r="A83" s="13"/>
      <c r="B83" s="38"/>
      <c r="C83" s="21" t="s">
        <v>19</v>
      </c>
      <c r="D83" s="45" t="s">
        <v>567</v>
      </c>
    </row>
    <row r="84" spans="1:4" hidden="1">
      <c r="A84" s="13"/>
      <c r="B84" s="23"/>
      <c r="C84" s="21" t="s">
        <v>19</v>
      </c>
      <c r="D84" s="45" t="s">
        <v>567</v>
      </c>
    </row>
    <row r="85" spans="1:4" hidden="1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203"/>
      <c r="C140" s="21" t="s">
        <v>19</v>
      </c>
      <c r="D140" s="45" t="s">
        <v>567</v>
      </c>
    </row>
    <row r="141" spans="1:4" ht="15">
      <c r="A141" s="24"/>
      <c r="B141" s="203"/>
      <c r="C141" s="21" t="s">
        <v>19</v>
      </c>
      <c r="D141" s="45" t="s">
        <v>567</v>
      </c>
    </row>
    <row r="142" spans="1:4" ht="15">
      <c r="A142" s="24"/>
      <c r="B142" s="203"/>
      <c r="C142" s="21" t="s">
        <v>19</v>
      </c>
      <c r="D142" s="45" t="s">
        <v>567</v>
      </c>
    </row>
    <row r="143" spans="1:4" ht="15">
      <c r="A143" s="24"/>
      <c r="B143" s="203"/>
      <c r="C143" s="21" t="s">
        <v>19</v>
      </c>
      <c r="D143" s="45" t="s">
        <v>567</v>
      </c>
    </row>
    <row r="144" spans="1:4" ht="15">
      <c r="A144" s="24"/>
      <c r="B144" s="203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/>
      <c r="C149" s="28"/>
      <c r="D149" s="29"/>
    </row>
    <row r="150" spans="1:4">
      <c r="A150" s="198"/>
      <c r="B150" s="198"/>
      <c r="C150" s="229"/>
      <c r="D150" s="229"/>
    </row>
  </sheetData>
  <mergeCells count="3">
    <mergeCell ref="A5:D5"/>
    <mergeCell ref="A4:D4"/>
    <mergeCell ref="C150:D150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F9" sqref="F9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591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1798000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1648000</v>
      </c>
      <c r="C80" s="21" t="s">
        <v>19</v>
      </c>
      <c r="D80" s="45" t="s">
        <v>567</v>
      </c>
    </row>
    <row r="81" spans="1:4">
      <c r="A81" s="13"/>
      <c r="B81" s="3">
        <v>150000</v>
      </c>
      <c r="C81" s="21" t="s">
        <v>19</v>
      </c>
      <c r="D81" s="45" t="s">
        <v>567</v>
      </c>
    </row>
    <row r="82" spans="1:4">
      <c r="A82" s="13"/>
      <c r="B82" s="3"/>
      <c r="C82" s="21" t="s">
        <v>19</v>
      </c>
      <c r="D82" s="45" t="s">
        <v>567</v>
      </c>
    </row>
    <row r="83" spans="1:4">
      <c r="A83" s="13"/>
      <c r="B83" s="38"/>
      <c r="C83" s="21" t="s">
        <v>19</v>
      </c>
      <c r="D83" s="45" t="s">
        <v>567</v>
      </c>
    </row>
    <row r="84" spans="1:4" hidden="1">
      <c r="A84" s="13"/>
      <c r="B84" s="23"/>
      <c r="C84" s="21" t="s">
        <v>19</v>
      </c>
      <c r="D84" s="45" t="s">
        <v>567</v>
      </c>
    </row>
    <row r="85" spans="1:4" hidden="1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47"/>
      <c r="C140" s="21" t="s">
        <v>19</v>
      </c>
      <c r="D140" s="45" t="s">
        <v>567</v>
      </c>
    </row>
    <row r="141" spans="1:4" ht="15" hidden="1">
      <c r="A141" s="24"/>
      <c r="B141" s="47"/>
      <c r="C141" s="21" t="s">
        <v>19</v>
      </c>
      <c r="D141" s="45" t="s">
        <v>567</v>
      </c>
    </row>
    <row r="142" spans="1:4" ht="15" hidden="1">
      <c r="A142" s="24"/>
      <c r="B142" s="47"/>
      <c r="C142" s="21" t="s">
        <v>19</v>
      </c>
      <c r="D142" s="45" t="s">
        <v>567</v>
      </c>
    </row>
    <row r="143" spans="1:4" ht="15" hidden="1">
      <c r="A143" s="24"/>
      <c r="B143" s="47"/>
      <c r="C143" s="21" t="s">
        <v>19</v>
      </c>
      <c r="D143" s="45" t="s">
        <v>567</v>
      </c>
    </row>
    <row r="144" spans="1:4" ht="15">
      <c r="A144" s="24"/>
      <c r="B144" s="47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/>
      <c r="C149" s="28"/>
      <c r="D149" s="29"/>
    </row>
    <row r="150" spans="1:4">
      <c r="A150" s="197"/>
      <c r="B150" s="19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590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21567000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21567000</v>
      </c>
      <c r="C80" s="21" t="s">
        <v>19</v>
      </c>
      <c r="D80" s="45" t="s">
        <v>567</v>
      </c>
    </row>
    <row r="81" spans="1:4">
      <c r="A81" s="13"/>
      <c r="B81" s="3"/>
      <c r="C81" s="21"/>
      <c r="D81" s="45"/>
    </row>
    <row r="82" spans="1:4">
      <c r="A82" s="13"/>
      <c r="B82" s="3"/>
      <c r="C82" s="21" t="s">
        <v>19</v>
      </c>
      <c r="D82" s="45" t="s">
        <v>567</v>
      </c>
    </row>
    <row r="83" spans="1:4">
      <c r="A83" s="13"/>
      <c r="B83" s="38"/>
      <c r="C83" s="21" t="s">
        <v>19</v>
      </c>
      <c r="D83" s="45" t="s">
        <v>567</v>
      </c>
    </row>
    <row r="84" spans="1:4">
      <c r="A84" s="13"/>
      <c r="B84" s="23"/>
      <c r="C84" s="21" t="s">
        <v>19</v>
      </c>
      <c r="D84" s="45" t="s">
        <v>567</v>
      </c>
    </row>
    <row r="85" spans="1:4">
      <c r="A85" s="13"/>
      <c r="B85" s="23"/>
      <c r="C85" s="21" t="s">
        <v>19</v>
      </c>
      <c r="D85" s="45" t="s">
        <v>567</v>
      </c>
    </row>
    <row r="86" spans="1:4">
      <c r="A86" s="13"/>
      <c r="B86" s="23"/>
      <c r="C86" s="21" t="s">
        <v>19</v>
      </c>
      <c r="D86" s="45" t="s">
        <v>567</v>
      </c>
    </row>
    <row r="87" spans="1:4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47"/>
      <c r="C140" s="21" t="s">
        <v>19</v>
      </c>
      <c r="D140" s="45" t="s">
        <v>567</v>
      </c>
    </row>
    <row r="141" spans="1:4" ht="15" hidden="1">
      <c r="A141" s="24"/>
      <c r="B141" s="47"/>
      <c r="C141" s="21" t="s">
        <v>19</v>
      </c>
      <c r="D141" s="45" t="s">
        <v>567</v>
      </c>
    </row>
    <row r="142" spans="1:4" ht="15" hidden="1">
      <c r="A142" s="24"/>
      <c r="B142" s="47"/>
      <c r="C142" s="21" t="s">
        <v>19</v>
      </c>
      <c r="D142" s="45" t="s">
        <v>567</v>
      </c>
    </row>
    <row r="143" spans="1:4" ht="15" hidden="1">
      <c r="A143" s="24"/>
      <c r="B143" s="47"/>
      <c r="C143" s="21" t="s">
        <v>19</v>
      </c>
      <c r="D143" s="45" t="s">
        <v>567</v>
      </c>
    </row>
    <row r="144" spans="1:4" ht="15">
      <c r="A144" s="24"/>
      <c r="B144" s="47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/>
      <c r="C149" s="28"/>
      <c r="D149" s="29"/>
    </row>
    <row r="150" spans="1:4">
      <c r="A150" s="197"/>
      <c r="B150" s="19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G80" sqref="G80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5" ht="15.75">
      <c r="A1" s="4"/>
      <c r="B1" s="4"/>
      <c r="C1" s="5"/>
      <c r="D1" s="4"/>
      <c r="E1" s="4"/>
    </row>
    <row r="2" spans="1:5" ht="22.5">
      <c r="A2" s="4"/>
      <c r="B2" s="6" t="s">
        <v>15</v>
      </c>
      <c r="C2" s="22"/>
      <c r="D2" s="22"/>
      <c r="E2" s="4"/>
    </row>
    <row r="3" spans="1:5">
      <c r="A3" s="4"/>
      <c r="B3" s="4"/>
      <c r="C3" s="4"/>
      <c r="D3" s="4"/>
      <c r="E3" s="199"/>
    </row>
    <row r="4" spans="1:5">
      <c r="A4" s="228" t="s">
        <v>0</v>
      </c>
      <c r="B4" s="228"/>
      <c r="C4" s="228"/>
      <c r="D4" s="228"/>
      <c r="E4" s="22"/>
    </row>
    <row r="5" spans="1:5" ht="13.5" thickBot="1">
      <c r="A5" s="228" t="s">
        <v>589</v>
      </c>
      <c r="B5" s="228"/>
      <c r="C5" s="228"/>
      <c r="D5" s="228"/>
      <c r="E5" s="4"/>
    </row>
    <row r="6" spans="1:5" ht="26.25" thickBot="1">
      <c r="A6" s="7" t="s">
        <v>1</v>
      </c>
      <c r="B6" s="20" t="s">
        <v>17</v>
      </c>
      <c r="C6" s="8" t="s">
        <v>2</v>
      </c>
      <c r="D6" s="9" t="s">
        <v>3</v>
      </c>
      <c r="E6" s="4"/>
    </row>
    <row r="7" spans="1:5" ht="25.5">
      <c r="A7" s="16" t="s">
        <v>5</v>
      </c>
      <c r="B7" s="17">
        <f>SUM(B8:B12)</f>
        <v>0</v>
      </c>
      <c r="C7" s="18"/>
      <c r="D7" s="19"/>
      <c r="E7" s="4"/>
    </row>
    <row r="8" spans="1:5">
      <c r="A8" s="13" t="s">
        <v>4</v>
      </c>
      <c r="B8" s="3"/>
      <c r="C8" s="188"/>
      <c r="D8" s="2"/>
      <c r="E8" s="4"/>
    </row>
    <row r="9" spans="1:5">
      <c r="A9" s="13" t="s">
        <v>4</v>
      </c>
      <c r="B9" s="3"/>
      <c r="C9" s="1"/>
      <c r="D9" s="2"/>
      <c r="E9" s="4"/>
    </row>
    <row r="10" spans="1:5">
      <c r="A10" s="13"/>
      <c r="B10" s="3"/>
      <c r="C10" s="1"/>
      <c r="D10" s="2"/>
      <c r="E10" s="4"/>
    </row>
    <row r="11" spans="1:5">
      <c r="A11" s="13"/>
      <c r="B11" s="3"/>
      <c r="C11" s="1"/>
      <c r="D11" s="2"/>
      <c r="E11" s="4"/>
    </row>
    <row r="12" spans="1:5" ht="13.5" thickBot="1">
      <c r="A12" s="13"/>
      <c r="B12" s="3"/>
      <c r="C12" s="1"/>
      <c r="D12" s="2"/>
      <c r="E12" s="4"/>
    </row>
    <row r="13" spans="1:5">
      <c r="A13" s="11" t="s">
        <v>6</v>
      </c>
      <c r="B13" s="17">
        <f>SUM(B14:B49)</f>
        <v>0</v>
      </c>
      <c r="C13" s="12"/>
      <c r="D13" s="37"/>
      <c r="E13" s="4"/>
    </row>
    <row r="14" spans="1:5">
      <c r="A14" s="13" t="s">
        <v>16</v>
      </c>
      <c r="B14" s="3"/>
      <c r="C14" s="44"/>
      <c r="D14" s="39"/>
      <c r="E14" s="4"/>
    </row>
    <row r="15" spans="1:5" hidden="1">
      <c r="A15" s="13"/>
      <c r="B15" s="3"/>
      <c r="C15" s="44"/>
      <c r="D15" s="39"/>
      <c r="E15" s="200"/>
    </row>
    <row r="16" spans="1:5" hidden="1">
      <c r="A16" s="13"/>
      <c r="B16" s="3"/>
      <c r="C16" s="44"/>
      <c r="D16" s="39"/>
      <c r="E16" s="4"/>
    </row>
    <row r="17" spans="1:5" hidden="1">
      <c r="A17" s="13"/>
      <c r="B17" s="46"/>
      <c r="C17" s="44"/>
      <c r="D17" s="39"/>
      <c r="E17" s="4"/>
    </row>
    <row r="18" spans="1:5" hidden="1">
      <c r="A18" s="13"/>
      <c r="B18" s="3"/>
      <c r="C18" s="44"/>
      <c r="D18" s="39"/>
      <c r="E18" s="4"/>
    </row>
    <row r="19" spans="1:5" hidden="1">
      <c r="A19" s="13"/>
      <c r="B19" s="3"/>
      <c r="C19" s="44"/>
      <c r="D19" s="39"/>
      <c r="E19" s="4"/>
    </row>
    <row r="20" spans="1:5" hidden="1">
      <c r="A20" s="13"/>
      <c r="B20" s="3"/>
      <c r="C20" s="44"/>
      <c r="D20" s="39"/>
      <c r="E20" s="4"/>
    </row>
    <row r="21" spans="1:5" hidden="1">
      <c r="A21" s="13"/>
      <c r="B21" s="3"/>
      <c r="C21" s="44"/>
      <c r="D21" s="39"/>
      <c r="E21" s="4"/>
    </row>
    <row r="22" spans="1:5" hidden="1">
      <c r="A22" s="13"/>
      <c r="B22" s="3"/>
      <c r="C22" s="44"/>
      <c r="D22" s="39"/>
      <c r="E22" s="4"/>
    </row>
    <row r="23" spans="1:5" hidden="1">
      <c r="A23" s="13"/>
      <c r="B23" s="3"/>
      <c r="C23" s="44"/>
      <c r="D23" s="39"/>
      <c r="E23" s="4"/>
    </row>
    <row r="24" spans="1:5" hidden="1">
      <c r="A24" s="13"/>
      <c r="B24" s="3"/>
      <c r="C24" s="44"/>
      <c r="D24" s="39"/>
      <c r="E24" s="4"/>
    </row>
    <row r="25" spans="1:5" hidden="1">
      <c r="A25" s="13"/>
      <c r="B25" s="3"/>
      <c r="C25" s="44"/>
      <c r="D25" s="39"/>
      <c r="E25" s="4"/>
    </row>
    <row r="26" spans="1:5" hidden="1">
      <c r="A26" s="13"/>
      <c r="B26" s="48"/>
      <c r="C26" s="44"/>
      <c r="D26" s="39"/>
      <c r="E26" s="4"/>
    </row>
    <row r="27" spans="1:5" hidden="1">
      <c r="A27" s="13"/>
      <c r="B27" s="3"/>
      <c r="C27" s="44"/>
      <c r="D27" s="39"/>
      <c r="E27" s="4"/>
    </row>
    <row r="28" spans="1:5" hidden="1">
      <c r="A28" s="13"/>
      <c r="B28" s="3"/>
      <c r="C28" s="44"/>
      <c r="D28" s="39"/>
      <c r="E28" s="4"/>
    </row>
    <row r="29" spans="1:5" hidden="1">
      <c r="A29" s="13"/>
      <c r="B29" s="3"/>
      <c r="C29" s="44"/>
      <c r="D29" s="39"/>
      <c r="E29" s="4"/>
    </row>
    <row r="30" spans="1:5" hidden="1">
      <c r="A30" s="13"/>
      <c r="B30" s="3"/>
      <c r="C30" s="44"/>
      <c r="D30" s="39"/>
      <c r="E30" s="4"/>
    </row>
    <row r="31" spans="1:5" hidden="1">
      <c r="A31" s="13"/>
      <c r="B31" s="3"/>
      <c r="C31" s="44"/>
      <c r="D31" s="39"/>
      <c r="E31" s="4"/>
    </row>
    <row r="32" spans="1:5" hidden="1">
      <c r="A32" s="13"/>
      <c r="B32" s="3"/>
      <c r="C32" s="44"/>
      <c r="D32" s="39"/>
      <c r="E32" s="4"/>
    </row>
    <row r="33" spans="1:5" hidden="1">
      <c r="A33" s="13"/>
      <c r="B33" s="3"/>
      <c r="C33" s="44"/>
      <c r="D33" s="39"/>
      <c r="E33" s="4"/>
    </row>
    <row r="34" spans="1:5" hidden="1">
      <c r="A34" s="13"/>
      <c r="B34" s="3"/>
      <c r="C34" s="44"/>
      <c r="D34" s="39"/>
      <c r="E34" s="4"/>
    </row>
    <row r="35" spans="1:5" hidden="1">
      <c r="A35" s="13"/>
      <c r="B35" s="3"/>
      <c r="C35" s="44"/>
      <c r="D35" s="39"/>
      <c r="E35" s="4"/>
    </row>
    <row r="36" spans="1:5" hidden="1">
      <c r="A36" s="13"/>
      <c r="B36" s="3"/>
      <c r="C36" s="44"/>
      <c r="D36" s="39"/>
      <c r="E36" s="4"/>
    </row>
    <row r="37" spans="1:5" hidden="1">
      <c r="A37" s="13"/>
      <c r="B37" s="3"/>
      <c r="C37" s="44"/>
      <c r="D37" s="39"/>
      <c r="E37" s="4"/>
    </row>
    <row r="38" spans="1:5" hidden="1">
      <c r="A38" s="13"/>
      <c r="B38" s="3"/>
      <c r="C38" s="44"/>
      <c r="D38" s="39"/>
      <c r="E38" s="4"/>
    </row>
    <row r="39" spans="1:5" hidden="1">
      <c r="A39" s="13"/>
      <c r="B39" s="3"/>
      <c r="C39" s="44"/>
      <c r="D39" s="39"/>
      <c r="E39" s="4"/>
    </row>
    <row r="40" spans="1:5" hidden="1">
      <c r="A40" s="13"/>
      <c r="B40" s="3"/>
      <c r="C40" s="44"/>
      <c r="D40" s="39"/>
      <c r="E40" s="4"/>
    </row>
    <row r="41" spans="1:5" hidden="1">
      <c r="A41" s="13"/>
      <c r="B41" s="3"/>
      <c r="C41" s="44"/>
      <c r="D41" s="39"/>
      <c r="E41" s="4"/>
    </row>
    <row r="42" spans="1:5" hidden="1">
      <c r="A42" s="13"/>
      <c r="B42" s="3"/>
      <c r="C42" s="44"/>
      <c r="D42" s="39"/>
      <c r="E42" s="4"/>
    </row>
    <row r="43" spans="1:5" hidden="1">
      <c r="A43" s="13"/>
      <c r="B43" s="3"/>
      <c r="C43" s="44"/>
      <c r="D43" s="39"/>
      <c r="E43" s="4"/>
    </row>
    <row r="44" spans="1:5" hidden="1">
      <c r="A44" s="13"/>
      <c r="B44" s="3"/>
      <c r="C44" s="44"/>
      <c r="D44" s="39"/>
      <c r="E44" s="4"/>
    </row>
    <row r="45" spans="1:5" hidden="1">
      <c r="A45" s="13"/>
      <c r="B45" s="3"/>
      <c r="C45" s="44"/>
      <c r="D45" s="39"/>
      <c r="E45" s="4"/>
    </row>
    <row r="46" spans="1:5" hidden="1">
      <c r="A46" s="13"/>
      <c r="B46" s="3"/>
      <c r="C46" s="44"/>
      <c r="D46" s="39"/>
      <c r="E46" s="4"/>
    </row>
    <row r="47" spans="1:5" hidden="1">
      <c r="A47" s="13"/>
      <c r="B47" s="3"/>
      <c r="C47" s="44"/>
      <c r="D47" s="39"/>
      <c r="E47" s="4"/>
    </row>
    <row r="48" spans="1:5" hidden="1">
      <c r="A48" s="13"/>
      <c r="B48" s="3"/>
      <c r="C48" s="44"/>
      <c r="D48" s="39"/>
      <c r="E48" s="4"/>
    </row>
    <row r="49" spans="1:5" hidden="1">
      <c r="A49" s="13"/>
      <c r="B49" s="3"/>
      <c r="C49" s="44"/>
      <c r="D49" s="39"/>
      <c r="E49" s="4"/>
    </row>
    <row r="50" spans="1:5" hidden="1">
      <c r="A50" s="13"/>
      <c r="B50" s="3"/>
      <c r="C50" s="44"/>
      <c r="D50" s="39"/>
      <c r="E50" s="4"/>
    </row>
    <row r="51" spans="1:5" hidden="1">
      <c r="A51" s="13"/>
      <c r="B51" s="3"/>
      <c r="C51" s="44"/>
      <c r="D51" s="39"/>
      <c r="E51" s="4"/>
    </row>
    <row r="52" spans="1:5" hidden="1">
      <c r="A52" s="13"/>
      <c r="B52" s="3"/>
      <c r="C52" s="44"/>
      <c r="D52" s="39"/>
      <c r="E52" s="200"/>
    </row>
    <row r="53" spans="1:5" hidden="1">
      <c r="A53" s="13"/>
      <c r="B53" s="3"/>
      <c r="C53" s="44"/>
      <c r="D53" s="39"/>
      <c r="E53" s="4"/>
    </row>
    <row r="54" spans="1:5" hidden="1">
      <c r="A54" s="13"/>
      <c r="B54" s="3"/>
      <c r="C54" s="44"/>
      <c r="D54" s="39"/>
      <c r="E54" s="4"/>
    </row>
    <row r="55" spans="1:5" hidden="1">
      <c r="A55" s="13"/>
      <c r="B55" s="3"/>
      <c r="C55" s="44"/>
      <c r="D55" s="39"/>
      <c r="E55" s="4"/>
    </row>
    <row r="56" spans="1:5" hidden="1">
      <c r="A56" s="13"/>
      <c r="B56" s="3"/>
      <c r="C56" s="44"/>
      <c r="D56" s="39"/>
      <c r="E56" s="200"/>
    </row>
    <row r="57" spans="1:5" hidden="1">
      <c r="A57" s="13"/>
      <c r="B57" s="3"/>
      <c r="C57" s="44"/>
      <c r="D57" s="39"/>
      <c r="E57" s="4"/>
    </row>
    <row r="58" spans="1:5" hidden="1">
      <c r="A58" s="13"/>
      <c r="B58" s="3"/>
      <c r="C58" s="44"/>
      <c r="D58" s="39"/>
      <c r="E58" s="4"/>
    </row>
    <row r="59" spans="1:5" hidden="1">
      <c r="A59" s="13"/>
      <c r="B59" s="3"/>
      <c r="C59" s="44"/>
      <c r="D59" s="39"/>
      <c r="E59" s="200"/>
    </row>
    <row r="60" spans="1:5" hidden="1">
      <c r="A60" s="13"/>
      <c r="B60" s="3"/>
      <c r="C60" s="44"/>
      <c r="D60" s="39"/>
      <c r="E60" s="4"/>
    </row>
    <row r="61" spans="1:5" hidden="1">
      <c r="A61" s="13"/>
      <c r="B61" s="3"/>
      <c r="C61" s="44"/>
      <c r="D61" s="39"/>
      <c r="E61" s="4"/>
    </row>
    <row r="62" spans="1:5" hidden="1">
      <c r="A62" s="13"/>
      <c r="B62" s="3"/>
      <c r="C62" s="44"/>
      <c r="D62" s="39"/>
      <c r="E62" s="200"/>
    </row>
    <row r="63" spans="1:5" hidden="1">
      <c r="A63" s="13"/>
      <c r="B63" s="3"/>
      <c r="C63" s="44"/>
      <c r="D63" s="39"/>
      <c r="E63" s="4"/>
    </row>
    <row r="64" spans="1:5" hidden="1">
      <c r="A64" s="13"/>
      <c r="B64" s="3"/>
      <c r="C64" s="44"/>
      <c r="D64" s="39"/>
      <c r="E64" s="4"/>
    </row>
    <row r="65" spans="1:5" hidden="1">
      <c r="A65" s="13"/>
      <c r="B65" s="3"/>
      <c r="C65" s="44"/>
      <c r="D65" s="39"/>
      <c r="E65" s="200"/>
    </row>
    <row r="66" spans="1:5" hidden="1">
      <c r="A66" s="13"/>
      <c r="B66" s="3"/>
      <c r="C66" s="44"/>
      <c r="D66" s="39"/>
      <c r="E66" s="4"/>
    </row>
    <row r="67" spans="1:5" hidden="1">
      <c r="A67" s="13"/>
      <c r="B67" s="3"/>
      <c r="C67" s="44"/>
      <c r="D67" s="39"/>
      <c r="E67" s="4"/>
    </row>
    <row r="68" spans="1:5" hidden="1">
      <c r="A68" s="13"/>
      <c r="B68" s="3"/>
      <c r="C68" s="44"/>
      <c r="D68" s="39"/>
      <c r="E68" s="201"/>
    </row>
    <row r="69" spans="1:5" hidden="1">
      <c r="A69" s="13"/>
      <c r="B69" s="3"/>
      <c r="C69" s="44"/>
      <c r="D69" s="39"/>
      <c r="E69" s="4"/>
    </row>
    <row r="70" spans="1:5" hidden="1">
      <c r="A70" s="13"/>
      <c r="B70" s="3"/>
      <c r="C70" s="44"/>
      <c r="D70" s="39"/>
      <c r="E70" s="4"/>
    </row>
    <row r="71" spans="1:5" hidden="1">
      <c r="A71" s="13"/>
      <c r="B71" s="3"/>
      <c r="C71" s="44"/>
      <c r="D71" s="39"/>
      <c r="E71" s="4"/>
    </row>
    <row r="72" spans="1:5" hidden="1">
      <c r="A72" s="13"/>
      <c r="B72" s="3"/>
      <c r="C72" s="44"/>
      <c r="D72" s="39"/>
      <c r="E72" s="4"/>
    </row>
    <row r="73" spans="1:5" hidden="1">
      <c r="A73" s="13"/>
      <c r="B73" s="3"/>
      <c r="C73" s="44"/>
      <c r="D73" s="39"/>
      <c r="E73" s="4"/>
    </row>
    <row r="74" spans="1:5" hidden="1">
      <c r="A74" s="13"/>
      <c r="B74" s="3"/>
      <c r="C74" s="44"/>
      <c r="D74" s="39"/>
      <c r="E74" s="4"/>
    </row>
    <row r="75" spans="1:5" hidden="1">
      <c r="A75" s="13"/>
      <c r="B75" s="3"/>
      <c r="C75" s="44"/>
      <c r="D75" s="39"/>
      <c r="E75" s="4"/>
    </row>
    <row r="76" spans="1:5" ht="13.5" thickBot="1">
      <c r="A76" s="13"/>
      <c r="B76" s="3"/>
      <c r="C76" s="1"/>
      <c r="D76" s="39"/>
      <c r="E76" s="4"/>
    </row>
    <row r="77" spans="1:5" ht="25.5">
      <c r="A77" s="11" t="s">
        <v>7</v>
      </c>
      <c r="B77" s="17">
        <f>SUM(B78:B113)</f>
        <v>10370000</v>
      </c>
      <c r="C77" s="12"/>
      <c r="D77" s="14"/>
      <c r="E77" s="4"/>
    </row>
    <row r="78" spans="1:5">
      <c r="A78" s="13"/>
      <c r="B78" s="3"/>
      <c r="C78" s="21"/>
      <c r="D78" s="45"/>
      <c r="E78" s="51"/>
    </row>
    <row r="79" spans="1:5">
      <c r="A79" s="13"/>
      <c r="B79" s="3"/>
      <c r="C79" s="21"/>
      <c r="D79" s="45"/>
      <c r="E79" s="51"/>
    </row>
    <row r="80" spans="1:5">
      <c r="A80" s="13"/>
      <c r="B80" s="3"/>
      <c r="C80" s="21"/>
      <c r="D80" s="45"/>
      <c r="E80" s="51"/>
    </row>
    <row r="81" spans="1:5">
      <c r="A81" s="13"/>
      <c r="B81" s="3">
        <v>10370000</v>
      </c>
      <c r="C81" s="21" t="s">
        <v>19</v>
      </c>
      <c r="D81" s="45" t="s">
        <v>567</v>
      </c>
      <c r="E81" s="51"/>
    </row>
    <row r="82" spans="1:5">
      <c r="A82" s="13"/>
      <c r="B82" s="3"/>
      <c r="C82" s="21" t="s">
        <v>19</v>
      </c>
      <c r="D82" s="45" t="s">
        <v>567</v>
      </c>
      <c r="E82" s="55"/>
    </row>
    <row r="83" spans="1:5">
      <c r="A83" s="13"/>
      <c r="B83" s="38"/>
      <c r="C83" s="21" t="s">
        <v>19</v>
      </c>
      <c r="D83" s="45" t="s">
        <v>567</v>
      </c>
      <c r="E83" s="55"/>
    </row>
    <row r="84" spans="1:5">
      <c r="A84" s="13"/>
      <c r="B84" s="23"/>
      <c r="C84" s="21" t="s">
        <v>19</v>
      </c>
      <c r="D84" s="45" t="s">
        <v>567</v>
      </c>
      <c r="E84" s="51"/>
    </row>
    <row r="85" spans="1:5">
      <c r="A85" s="13"/>
      <c r="B85" s="23"/>
      <c r="C85" s="21" t="s">
        <v>19</v>
      </c>
      <c r="D85" s="45" t="s">
        <v>567</v>
      </c>
      <c r="E85" s="51"/>
    </row>
    <row r="86" spans="1:5" hidden="1">
      <c r="A86" s="13"/>
      <c r="B86" s="23"/>
      <c r="C86" s="21" t="s">
        <v>19</v>
      </c>
      <c r="D86" s="45" t="s">
        <v>567</v>
      </c>
      <c r="E86" s="51"/>
    </row>
    <row r="87" spans="1:5" hidden="1">
      <c r="A87" s="13"/>
      <c r="B87" s="23"/>
      <c r="C87" s="21" t="s">
        <v>19</v>
      </c>
      <c r="D87" s="45" t="s">
        <v>567</v>
      </c>
      <c r="E87" s="51"/>
    </row>
    <row r="88" spans="1:5" hidden="1">
      <c r="A88" s="13"/>
      <c r="B88" s="23"/>
      <c r="C88" s="21" t="s">
        <v>19</v>
      </c>
      <c r="D88" s="45" t="s">
        <v>567</v>
      </c>
      <c r="E88" s="51"/>
    </row>
    <row r="89" spans="1:5" hidden="1">
      <c r="A89" s="13"/>
      <c r="B89" s="23"/>
      <c r="C89" s="21" t="s">
        <v>19</v>
      </c>
      <c r="D89" s="45" t="s">
        <v>567</v>
      </c>
      <c r="E89" s="51"/>
    </row>
    <row r="90" spans="1:5" hidden="1">
      <c r="A90" s="13"/>
      <c r="B90" s="23"/>
      <c r="C90" s="21" t="s">
        <v>19</v>
      </c>
      <c r="D90" s="45" t="s">
        <v>567</v>
      </c>
      <c r="E90" s="51"/>
    </row>
    <row r="91" spans="1:5" hidden="1">
      <c r="A91" s="11" t="s">
        <v>8</v>
      </c>
      <c r="B91" s="15"/>
      <c r="C91" s="21" t="s">
        <v>19</v>
      </c>
      <c r="D91" s="45" t="s">
        <v>567</v>
      </c>
      <c r="E91" s="51"/>
    </row>
    <row r="92" spans="1:5" hidden="1">
      <c r="A92" s="13" t="s">
        <v>9</v>
      </c>
      <c r="B92" s="3"/>
      <c r="C92" s="21" t="s">
        <v>19</v>
      </c>
      <c r="D92" s="45" t="s">
        <v>567</v>
      </c>
      <c r="E92" s="51"/>
    </row>
    <row r="93" spans="1:5" hidden="1">
      <c r="A93" s="13"/>
      <c r="B93" s="3"/>
      <c r="C93" s="21" t="s">
        <v>19</v>
      </c>
      <c r="D93" s="45" t="s">
        <v>567</v>
      </c>
      <c r="E93" s="51"/>
    </row>
    <row r="94" spans="1:5" ht="51" hidden="1">
      <c r="A94" s="11" t="s">
        <v>10</v>
      </c>
      <c r="B94" s="15"/>
      <c r="C94" s="21" t="s">
        <v>19</v>
      </c>
      <c r="D94" s="45" t="s">
        <v>567</v>
      </c>
      <c r="E94" s="51"/>
    </row>
    <row r="95" spans="1:5" hidden="1">
      <c r="A95" s="13"/>
      <c r="B95" s="3"/>
      <c r="C95" s="21" t="s">
        <v>19</v>
      </c>
      <c r="D95" s="45" t="s">
        <v>567</v>
      </c>
      <c r="E95" s="51"/>
    </row>
    <row r="96" spans="1:5" hidden="1">
      <c r="A96" s="13"/>
      <c r="B96" s="3"/>
      <c r="C96" s="21" t="s">
        <v>19</v>
      </c>
      <c r="D96" s="45" t="s">
        <v>567</v>
      </c>
      <c r="E96" s="51"/>
    </row>
    <row r="97" spans="1:5" hidden="1">
      <c r="A97" s="13"/>
      <c r="B97" s="3"/>
      <c r="C97" s="21" t="s">
        <v>19</v>
      </c>
      <c r="D97" s="45" t="s">
        <v>567</v>
      </c>
      <c r="E97" s="51"/>
    </row>
    <row r="98" spans="1:5" hidden="1">
      <c r="A98" s="13"/>
      <c r="B98" s="3"/>
      <c r="C98" s="21" t="s">
        <v>19</v>
      </c>
      <c r="D98" s="45" t="s">
        <v>567</v>
      </c>
      <c r="E98" s="51"/>
    </row>
    <row r="99" spans="1:5" hidden="1">
      <c r="A99" s="13"/>
      <c r="B99" s="3"/>
      <c r="C99" s="21" t="s">
        <v>19</v>
      </c>
      <c r="D99" s="45" t="s">
        <v>567</v>
      </c>
      <c r="E99" s="51"/>
    </row>
    <row r="100" spans="1:5" hidden="1">
      <c r="A100" s="13"/>
      <c r="B100" s="3"/>
      <c r="C100" s="21" t="s">
        <v>19</v>
      </c>
      <c r="D100" s="45" t="s">
        <v>567</v>
      </c>
      <c r="E100" s="51"/>
    </row>
    <row r="101" spans="1:5" hidden="1">
      <c r="A101" s="13"/>
      <c r="B101" s="3"/>
      <c r="C101" s="21" t="s">
        <v>19</v>
      </c>
      <c r="D101" s="45" t="s">
        <v>567</v>
      </c>
      <c r="E101" s="51"/>
    </row>
    <row r="102" spans="1:5" hidden="1">
      <c r="A102" s="13"/>
      <c r="B102" s="3"/>
      <c r="C102" s="21" t="s">
        <v>19</v>
      </c>
      <c r="D102" s="45" t="s">
        <v>567</v>
      </c>
      <c r="E102" s="51"/>
    </row>
    <row r="103" spans="1:5" hidden="1">
      <c r="A103" s="13"/>
      <c r="B103" s="3"/>
      <c r="C103" s="21" t="s">
        <v>19</v>
      </c>
      <c r="D103" s="45" t="s">
        <v>567</v>
      </c>
      <c r="E103" s="51"/>
    </row>
    <row r="104" spans="1:5" hidden="1">
      <c r="A104" s="13"/>
      <c r="B104" s="3"/>
      <c r="C104" s="21" t="s">
        <v>19</v>
      </c>
      <c r="D104" s="45" t="s">
        <v>567</v>
      </c>
      <c r="E104" s="51"/>
    </row>
    <row r="105" spans="1:5" ht="38.25" hidden="1">
      <c r="A105" s="11" t="s">
        <v>11</v>
      </c>
      <c r="B105" s="15"/>
      <c r="C105" s="21" t="s">
        <v>19</v>
      </c>
      <c r="D105" s="45" t="s">
        <v>567</v>
      </c>
      <c r="E105" s="51"/>
    </row>
    <row r="106" spans="1:5" ht="38.25" hidden="1">
      <c r="A106" s="13" t="s">
        <v>12</v>
      </c>
      <c r="B106" s="15"/>
      <c r="C106" s="21" t="s">
        <v>19</v>
      </c>
      <c r="D106" s="45" t="s">
        <v>567</v>
      </c>
      <c r="E106" s="51"/>
    </row>
    <row r="107" spans="1:5" hidden="1">
      <c r="A107" s="13" t="s">
        <v>18</v>
      </c>
      <c r="B107" s="3"/>
      <c r="C107" s="21" t="s">
        <v>19</v>
      </c>
      <c r="D107" s="45" t="s">
        <v>567</v>
      </c>
      <c r="E107" s="51"/>
    </row>
    <row r="108" spans="1:5" hidden="1">
      <c r="A108" s="40"/>
      <c r="B108" s="3"/>
      <c r="C108" s="21" t="s">
        <v>19</v>
      </c>
      <c r="D108" s="45" t="s">
        <v>567</v>
      </c>
      <c r="E108" s="51"/>
    </row>
    <row r="109" spans="1:5" hidden="1">
      <c r="A109" s="31"/>
      <c r="B109" s="3"/>
      <c r="C109" s="21" t="s">
        <v>19</v>
      </c>
      <c r="D109" s="45" t="s">
        <v>567</v>
      </c>
      <c r="E109" s="51"/>
    </row>
    <row r="110" spans="1:5" hidden="1">
      <c r="A110" s="13"/>
      <c r="B110" s="3"/>
      <c r="C110" s="21" t="s">
        <v>19</v>
      </c>
      <c r="D110" s="45" t="s">
        <v>567</v>
      </c>
      <c r="E110" s="51"/>
    </row>
    <row r="111" spans="1:5" hidden="1">
      <c r="A111" s="42"/>
      <c r="B111" s="3"/>
      <c r="C111" s="21" t="s">
        <v>19</v>
      </c>
      <c r="D111" s="45" t="s">
        <v>567</v>
      </c>
      <c r="E111" s="51"/>
    </row>
    <row r="112" spans="1:5" hidden="1">
      <c r="A112" s="42"/>
      <c r="B112" s="32"/>
      <c r="C112" s="21" t="s">
        <v>19</v>
      </c>
      <c r="D112" s="45" t="s">
        <v>567</v>
      </c>
      <c r="E112" s="51"/>
    </row>
    <row r="113" spans="1:5" hidden="1">
      <c r="A113" s="42"/>
      <c r="B113" s="32"/>
      <c r="C113" s="21" t="s">
        <v>19</v>
      </c>
      <c r="D113" s="45" t="s">
        <v>567</v>
      </c>
      <c r="E113" s="51"/>
    </row>
    <row r="114" spans="1:5" hidden="1">
      <c r="A114" s="42"/>
      <c r="B114" s="32"/>
      <c r="C114" s="21" t="s">
        <v>19</v>
      </c>
      <c r="D114" s="45" t="s">
        <v>567</v>
      </c>
      <c r="E114" s="51"/>
    </row>
    <row r="115" spans="1:5" hidden="1">
      <c r="A115" s="42"/>
      <c r="B115" s="32"/>
      <c r="C115" s="21" t="s">
        <v>19</v>
      </c>
      <c r="D115" s="45" t="s">
        <v>567</v>
      </c>
      <c r="E115" s="51"/>
    </row>
    <row r="116" spans="1:5" hidden="1">
      <c r="A116" s="13"/>
      <c r="B116" s="32"/>
      <c r="C116" s="21" t="s">
        <v>19</v>
      </c>
      <c r="D116" s="45" t="s">
        <v>567</v>
      </c>
      <c r="E116" s="51"/>
    </row>
    <row r="117" spans="1:5" hidden="1">
      <c r="A117" s="13"/>
      <c r="B117" s="32"/>
      <c r="C117" s="21" t="s">
        <v>19</v>
      </c>
      <c r="D117" s="45" t="s">
        <v>567</v>
      </c>
      <c r="E117" s="51"/>
    </row>
    <row r="118" spans="1:5" hidden="1">
      <c r="A118" s="13"/>
      <c r="B118" s="33"/>
      <c r="C118" s="21" t="s">
        <v>19</v>
      </c>
      <c r="D118" s="45" t="s">
        <v>567</v>
      </c>
      <c r="E118" s="51"/>
    </row>
    <row r="119" spans="1:5" hidden="1">
      <c r="A119" s="13"/>
      <c r="B119" s="34"/>
      <c r="C119" s="21" t="s">
        <v>19</v>
      </c>
      <c r="D119" s="45" t="s">
        <v>567</v>
      </c>
      <c r="E119" s="51"/>
    </row>
    <row r="120" spans="1:5" hidden="1">
      <c r="A120" s="13"/>
      <c r="B120" s="35"/>
      <c r="C120" s="21" t="s">
        <v>19</v>
      </c>
      <c r="D120" s="45" t="s">
        <v>567</v>
      </c>
      <c r="E120" s="51"/>
    </row>
    <row r="121" spans="1:5" hidden="1">
      <c r="A121" s="13"/>
      <c r="B121" s="35"/>
      <c r="C121" s="21" t="s">
        <v>19</v>
      </c>
      <c r="D121" s="45" t="s">
        <v>567</v>
      </c>
      <c r="E121" s="51"/>
    </row>
    <row r="122" spans="1:5" hidden="1">
      <c r="A122" s="13"/>
      <c r="B122" s="35"/>
      <c r="C122" s="21" t="s">
        <v>19</v>
      </c>
      <c r="D122" s="45" t="s">
        <v>567</v>
      </c>
      <c r="E122" s="51"/>
    </row>
    <row r="123" spans="1:5" hidden="1">
      <c r="A123" s="13"/>
      <c r="B123" s="35"/>
      <c r="C123" s="21" t="s">
        <v>19</v>
      </c>
      <c r="D123" s="45" t="s">
        <v>567</v>
      </c>
      <c r="E123" s="51"/>
    </row>
    <row r="124" spans="1:5" hidden="1">
      <c r="A124" s="13"/>
      <c r="B124" s="35"/>
      <c r="C124" s="21" t="s">
        <v>19</v>
      </c>
      <c r="D124" s="45" t="s">
        <v>567</v>
      </c>
      <c r="E124" s="51"/>
    </row>
    <row r="125" spans="1:5" hidden="1">
      <c r="A125" s="13"/>
      <c r="B125" s="35"/>
      <c r="C125" s="21" t="s">
        <v>19</v>
      </c>
      <c r="D125" s="45" t="s">
        <v>567</v>
      </c>
      <c r="E125" s="51"/>
    </row>
    <row r="126" spans="1:5" hidden="1">
      <c r="A126" s="13"/>
      <c r="B126" s="35"/>
      <c r="C126" s="21" t="s">
        <v>19</v>
      </c>
      <c r="D126" s="45" t="s">
        <v>567</v>
      </c>
      <c r="E126" s="51"/>
    </row>
    <row r="127" spans="1:5" hidden="1">
      <c r="A127" s="13"/>
      <c r="B127" s="35"/>
      <c r="C127" s="21" t="s">
        <v>19</v>
      </c>
      <c r="D127" s="45" t="s">
        <v>567</v>
      </c>
      <c r="E127" s="51"/>
    </row>
    <row r="128" spans="1:5" hidden="1">
      <c r="A128" s="13"/>
      <c r="B128" s="35"/>
      <c r="C128" s="21" t="s">
        <v>19</v>
      </c>
      <c r="D128" s="45" t="s">
        <v>567</v>
      </c>
      <c r="E128" s="51"/>
    </row>
    <row r="129" spans="1:5" hidden="1">
      <c r="A129" s="13"/>
      <c r="B129" s="35"/>
      <c r="C129" s="21" t="s">
        <v>19</v>
      </c>
      <c r="D129" s="45" t="s">
        <v>567</v>
      </c>
      <c r="E129" s="51"/>
    </row>
    <row r="130" spans="1:5" hidden="1">
      <c r="A130" s="13"/>
      <c r="B130" s="35"/>
      <c r="C130" s="21" t="s">
        <v>19</v>
      </c>
      <c r="D130" s="45" t="s">
        <v>567</v>
      </c>
      <c r="E130" s="51"/>
    </row>
    <row r="131" spans="1:5" hidden="1">
      <c r="A131" s="13"/>
      <c r="B131" s="35"/>
      <c r="C131" s="21" t="s">
        <v>19</v>
      </c>
      <c r="D131" s="45" t="s">
        <v>567</v>
      </c>
      <c r="E131" s="51"/>
    </row>
    <row r="132" spans="1:5" hidden="1">
      <c r="A132" s="13"/>
      <c r="B132" s="35"/>
      <c r="C132" s="21" t="s">
        <v>19</v>
      </c>
      <c r="D132" s="45" t="s">
        <v>567</v>
      </c>
      <c r="E132" s="51"/>
    </row>
    <row r="133" spans="1:5" hidden="1">
      <c r="A133" s="13"/>
      <c r="B133" s="35"/>
      <c r="C133" s="21" t="s">
        <v>19</v>
      </c>
      <c r="D133" s="45" t="s">
        <v>567</v>
      </c>
      <c r="E133" s="51"/>
    </row>
    <row r="134" spans="1:5" hidden="1">
      <c r="A134" s="13"/>
      <c r="B134" s="35"/>
      <c r="C134" s="21" t="s">
        <v>19</v>
      </c>
      <c r="D134" s="45" t="s">
        <v>567</v>
      </c>
      <c r="E134" s="51"/>
    </row>
    <row r="135" spans="1:5" hidden="1">
      <c r="A135" s="13"/>
      <c r="B135" s="35"/>
      <c r="C135" s="21" t="s">
        <v>19</v>
      </c>
      <c r="D135" s="45" t="s">
        <v>567</v>
      </c>
      <c r="E135" s="51"/>
    </row>
    <row r="136" spans="1:5" hidden="1">
      <c r="A136" s="13"/>
      <c r="B136" s="35"/>
      <c r="C136" s="21" t="s">
        <v>19</v>
      </c>
      <c r="D136" s="45" t="s">
        <v>567</v>
      </c>
      <c r="E136" s="51"/>
    </row>
    <row r="137" spans="1:5" hidden="1">
      <c r="A137" s="13"/>
      <c r="B137" s="35"/>
      <c r="C137" s="21" t="s">
        <v>19</v>
      </c>
      <c r="D137" s="45" t="s">
        <v>567</v>
      </c>
      <c r="E137" s="51"/>
    </row>
    <row r="138" spans="1:5" hidden="1">
      <c r="A138" s="13"/>
      <c r="B138" s="35"/>
      <c r="C138" s="21" t="s">
        <v>19</v>
      </c>
      <c r="D138" s="45" t="s">
        <v>567</v>
      </c>
      <c r="E138" s="51"/>
    </row>
    <row r="139" spans="1:5" hidden="1">
      <c r="A139" s="36"/>
      <c r="B139" s="30"/>
      <c r="C139" s="21" t="s">
        <v>19</v>
      </c>
      <c r="D139" s="45" t="s">
        <v>567</v>
      </c>
      <c r="E139" s="51"/>
    </row>
    <row r="140" spans="1:5" ht="15" hidden="1">
      <c r="A140" s="24"/>
      <c r="B140" s="47"/>
      <c r="C140" s="21" t="s">
        <v>19</v>
      </c>
      <c r="D140" s="45" t="s">
        <v>567</v>
      </c>
      <c r="E140" s="51"/>
    </row>
    <row r="141" spans="1:5" ht="15" hidden="1">
      <c r="A141" s="24"/>
      <c r="B141" s="47"/>
      <c r="C141" s="21" t="s">
        <v>19</v>
      </c>
      <c r="D141" s="45" t="s">
        <v>567</v>
      </c>
      <c r="E141" s="51"/>
    </row>
    <row r="142" spans="1:5" ht="15" hidden="1">
      <c r="A142" s="24"/>
      <c r="B142" s="47"/>
      <c r="C142" s="21" t="s">
        <v>19</v>
      </c>
      <c r="D142" s="45" t="s">
        <v>567</v>
      </c>
      <c r="E142" s="51"/>
    </row>
    <row r="143" spans="1:5" ht="15" hidden="1">
      <c r="A143" s="24"/>
      <c r="B143" s="47"/>
      <c r="C143" s="21" t="s">
        <v>19</v>
      </c>
      <c r="D143" s="45" t="s">
        <v>567</v>
      </c>
      <c r="E143" s="51"/>
    </row>
    <row r="144" spans="1:5" ht="15">
      <c r="A144" s="24"/>
      <c r="B144" s="47"/>
      <c r="C144" s="21" t="s">
        <v>19</v>
      </c>
      <c r="D144" s="45" t="s">
        <v>567</v>
      </c>
      <c r="E144" s="51"/>
    </row>
    <row r="145" spans="1:5">
      <c r="A145" s="13" t="s">
        <v>13</v>
      </c>
      <c r="B145" s="3"/>
      <c r="C145" s="21" t="s">
        <v>19</v>
      </c>
      <c r="D145" s="45" t="s">
        <v>567</v>
      </c>
      <c r="E145" s="51"/>
    </row>
    <row r="146" spans="1:5">
      <c r="A146" s="13"/>
      <c r="B146" s="3"/>
      <c r="C146" s="21" t="s">
        <v>19</v>
      </c>
      <c r="D146" s="45" t="s">
        <v>567</v>
      </c>
      <c r="E146" s="51"/>
    </row>
    <row r="147" spans="1:5">
      <c r="A147" s="10"/>
      <c r="B147" s="3"/>
      <c r="C147" s="21" t="s">
        <v>19</v>
      </c>
      <c r="D147" s="45" t="s">
        <v>567</v>
      </c>
      <c r="E147" s="51"/>
    </row>
    <row r="148" spans="1:5">
      <c r="A148" s="41"/>
      <c r="B148" s="3"/>
      <c r="C148" s="21"/>
      <c r="D148" s="45"/>
      <c r="E148" s="51"/>
    </row>
    <row r="149" spans="1:5" ht="13.5" thickBot="1">
      <c r="A149" s="27" t="s">
        <v>14</v>
      </c>
      <c r="B149" s="43"/>
      <c r="C149" s="28"/>
      <c r="D149" s="29"/>
      <c r="E149" s="51"/>
    </row>
    <row r="150" spans="1:5">
      <c r="A150" s="197"/>
      <c r="B150" s="197"/>
      <c r="C150" s="229"/>
      <c r="D150" s="229"/>
      <c r="E150" s="4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588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10224000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8935000</v>
      </c>
      <c r="C80" s="21" t="s">
        <v>19</v>
      </c>
      <c r="D80" s="45" t="s">
        <v>567</v>
      </c>
    </row>
    <row r="81" spans="1:4">
      <c r="A81" s="13"/>
      <c r="B81" s="3">
        <v>1289000</v>
      </c>
      <c r="C81" s="21" t="s">
        <v>19</v>
      </c>
      <c r="D81" s="45" t="s">
        <v>567</v>
      </c>
    </row>
    <row r="82" spans="1:4">
      <c r="A82" s="13"/>
      <c r="B82" s="3"/>
      <c r="C82" s="21" t="s">
        <v>19</v>
      </c>
      <c r="D82" s="45" t="s">
        <v>567</v>
      </c>
    </row>
    <row r="83" spans="1:4">
      <c r="A83" s="13"/>
      <c r="B83" s="38"/>
      <c r="C83" s="21" t="s">
        <v>19</v>
      </c>
      <c r="D83" s="45" t="s">
        <v>567</v>
      </c>
    </row>
    <row r="84" spans="1:4" hidden="1">
      <c r="A84" s="13"/>
      <c r="B84" s="23"/>
      <c r="C84" s="21" t="s">
        <v>19</v>
      </c>
      <c r="D84" s="45" t="s">
        <v>567</v>
      </c>
    </row>
    <row r="85" spans="1:4" hidden="1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47"/>
      <c r="C140" s="21" t="s">
        <v>19</v>
      </c>
      <c r="D140" s="45" t="s">
        <v>567</v>
      </c>
    </row>
    <row r="141" spans="1:4" ht="15" hidden="1">
      <c r="A141" s="24"/>
      <c r="B141" s="47"/>
      <c r="C141" s="21" t="s">
        <v>19</v>
      </c>
      <c r="D141" s="45" t="s">
        <v>567</v>
      </c>
    </row>
    <row r="142" spans="1:4" ht="15" hidden="1">
      <c r="A142" s="24"/>
      <c r="B142" s="47"/>
      <c r="C142" s="21" t="s">
        <v>19</v>
      </c>
      <c r="D142" s="45" t="s">
        <v>567</v>
      </c>
    </row>
    <row r="143" spans="1:4" ht="15" hidden="1">
      <c r="A143" s="24"/>
      <c r="B143" s="47"/>
      <c r="C143" s="21" t="s">
        <v>19</v>
      </c>
      <c r="D143" s="45" t="s">
        <v>567</v>
      </c>
    </row>
    <row r="144" spans="1:4" ht="15">
      <c r="A144" s="24"/>
      <c r="B144" s="47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>
        <v>8360000</v>
      </c>
      <c r="C148" s="21" t="s">
        <v>19</v>
      </c>
      <c r="D148" s="45" t="s">
        <v>567</v>
      </c>
    </row>
    <row r="149" spans="1:4" ht="13.5" thickBot="1">
      <c r="A149" s="27" t="s">
        <v>14</v>
      </c>
      <c r="B149" s="43">
        <f>+B7+B13+B77+B91+B94+B105+B145</f>
        <v>10224000</v>
      </c>
      <c r="C149" s="28"/>
      <c r="D149" s="29"/>
    </row>
    <row r="150" spans="1:4">
      <c r="A150" s="196"/>
      <c r="B150" s="196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585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13270.5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>
      <c r="A15" s="13"/>
      <c r="B15" s="3">
        <v>5000</v>
      </c>
      <c r="C15" s="44" t="s">
        <v>80</v>
      </c>
      <c r="D15" s="39" t="s">
        <v>586</v>
      </c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>
      <c r="A22" s="13"/>
      <c r="B22" s="3"/>
      <c r="C22" s="44"/>
      <c r="D22" s="39"/>
    </row>
    <row r="23" spans="1:4">
      <c r="A23" s="13"/>
      <c r="B23" s="3">
        <v>8270.5</v>
      </c>
      <c r="C23" s="44" t="s">
        <v>43</v>
      </c>
      <c r="D23" s="39" t="s">
        <v>587</v>
      </c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17830000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17213000</v>
      </c>
      <c r="C80" s="21" t="s">
        <v>19</v>
      </c>
      <c r="D80" s="45" t="s">
        <v>567</v>
      </c>
    </row>
    <row r="81" spans="1:4">
      <c r="A81" s="13"/>
      <c r="B81" s="3">
        <v>617000</v>
      </c>
      <c r="C81" s="21" t="s">
        <v>19</v>
      </c>
      <c r="D81" s="45" t="s">
        <v>567</v>
      </c>
    </row>
    <row r="82" spans="1:4">
      <c r="A82" s="13"/>
      <c r="B82" s="3"/>
      <c r="C82" s="21" t="s">
        <v>19</v>
      </c>
      <c r="D82" s="45" t="s">
        <v>567</v>
      </c>
    </row>
    <row r="83" spans="1:4">
      <c r="A83" s="13"/>
      <c r="B83" s="38"/>
      <c r="C83" s="21" t="s">
        <v>19</v>
      </c>
      <c r="D83" s="45" t="s">
        <v>567</v>
      </c>
    </row>
    <row r="84" spans="1:4">
      <c r="A84" s="13"/>
      <c r="B84" s="23"/>
      <c r="C84" s="21" t="s">
        <v>19</v>
      </c>
      <c r="D84" s="45" t="s">
        <v>567</v>
      </c>
    </row>
    <row r="85" spans="1:4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47"/>
      <c r="C140" s="21" t="s">
        <v>19</v>
      </c>
      <c r="D140" s="45" t="s">
        <v>567</v>
      </c>
    </row>
    <row r="141" spans="1:4" ht="15" hidden="1">
      <c r="A141" s="24"/>
      <c r="B141" s="47"/>
      <c r="C141" s="21" t="s">
        <v>19</v>
      </c>
      <c r="D141" s="45" t="s">
        <v>567</v>
      </c>
    </row>
    <row r="142" spans="1:4" ht="15" hidden="1">
      <c r="A142" s="24"/>
      <c r="B142" s="47"/>
      <c r="C142" s="21" t="s">
        <v>19</v>
      </c>
      <c r="D142" s="45" t="s">
        <v>567</v>
      </c>
    </row>
    <row r="143" spans="1:4" ht="15" hidden="1">
      <c r="A143" s="24"/>
      <c r="B143" s="47"/>
      <c r="C143" s="21" t="s">
        <v>19</v>
      </c>
      <c r="D143" s="45" t="s">
        <v>567</v>
      </c>
    </row>
    <row r="144" spans="1:4" ht="15">
      <c r="A144" s="24"/>
      <c r="B144" s="47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/>
      <c r="C147" s="21" t="s">
        <v>19</v>
      </c>
      <c r="D147" s="45" t="s">
        <v>567</v>
      </c>
    </row>
    <row r="148" spans="1:4">
      <c r="A148" s="41"/>
      <c r="B148" s="3">
        <v>6715000</v>
      </c>
      <c r="C148" s="21" t="s">
        <v>19</v>
      </c>
      <c r="D148" s="45" t="s">
        <v>567</v>
      </c>
    </row>
    <row r="149" spans="1:4" ht="13.5" thickBot="1">
      <c r="A149" s="27" t="s">
        <v>14</v>
      </c>
      <c r="B149" s="43">
        <f>+B7+B13+B77+B91+B94+B105+B145</f>
        <v>17843270.5</v>
      </c>
      <c r="C149" s="28"/>
      <c r="D149" s="29"/>
    </row>
    <row r="150" spans="1:4">
      <c r="A150" s="196"/>
      <c r="B150" s="196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584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1206770</v>
      </c>
      <c r="C7" s="18"/>
      <c r="D7" s="19"/>
    </row>
    <row r="8" spans="1:4">
      <c r="A8" s="13" t="s">
        <v>4</v>
      </c>
      <c r="B8" s="3">
        <v>1206770</v>
      </c>
      <c r="C8" s="188" t="s">
        <v>30</v>
      </c>
      <c r="D8" s="2" t="s">
        <v>143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 ht="13.5" thickBot="1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564000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564000</v>
      </c>
      <c r="C80" s="21" t="s">
        <v>19</v>
      </c>
      <c r="D80" s="45" t="s">
        <v>574</v>
      </c>
    </row>
    <row r="81" spans="1:4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1770770</v>
      </c>
      <c r="C149" s="28"/>
      <c r="D149" s="29"/>
    </row>
    <row r="150" spans="1:4">
      <c r="A150" s="195"/>
      <c r="B150" s="19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3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575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1541825</v>
      </c>
      <c r="C7" s="18"/>
      <c r="D7" s="19"/>
    </row>
    <row r="8" spans="1:4">
      <c r="A8" s="13" t="s">
        <v>4</v>
      </c>
      <c r="B8" s="3">
        <v>1541825</v>
      </c>
      <c r="C8" s="188" t="s">
        <v>576</v>
      </c>
      <c r="D8" s="2" t="s">
        <v>577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448208.05</v>
      </c>
      <c r="C13" s="12"/>
      <c r="D13" s="37"/>
    </row>
    <row r="14" spans="1:4" ht="24">
      <c r="A14" s="13" t="s">
        <v>16</v>
      </c>
      <c r="B14" s="3">
        <v>1840</v>
      </c>
      <c r="C14" s="44" t="s">
        <v>578</v>
      </c>
      <c r="D14" s="39" t="s">
        <v>579</v>
      </c>
    </row>
    <row r="15" spans="1:4" ht="24">
      <c r="A15" s="13"/>
      <c r="B15" s="3">
        <v>124035.74</v>
      </c>
      <c r="C15" s="44" t="s">
        <v>444</v>
      </c>
      <c r="D15" s="39" t="s">
        <v>580</v>
      </c>
    </row>
    <row r="16" spans="1:4">
      <c r="A16" s="13"/>
      <c r="B16" s="3">
        <v>63859.88</v>
      </c>
      <c r="C16" s="44" t="s">
        <v>581</v>
      </c>
      <c r="D16" s="39" t="s">
        <v>580</v>
      </c>
    </row>
    <row r="17" spans="1:4" ht="24">
      <c r="A17" s="13"/>
      <c r="B17" s="46">
        <v>155856</v>
      </c>
      <c r="C17" s="44" t="s">
        <v>582</v>
      </c>
      <c r="D17" s="39" t="s">
        <v>580</v>
      </c>
    </row>
    <row r="18" spans="1:4" ht="24">
      <c r="A18" s="13"/>
      <c r="B18" s="3">
        <v>102616.43</v>
      </c>
      <c r="C18" s="44" t="s">
        <v>583</v>
      </c>
      <c r="D18" s="39" t="s">
        <v>580</v>
      </c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1990033.05</v>
      </c>
      <c r="C149" s="28"/>
      <c r="D149" s="29"/>
    </row>
    <row r="150" spans="1:4">
      <c r="A150" s="195"/>
      <c r="B150" s="19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2" workbookViewId="0">
      <selection activeCell="A237" sqref="A237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896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30280.719999999998</v>
      </c>
      <c r="C13" s="12"/>
      <c r="D13" s="37"/>
    </row>
    <row r="14" spans="1:4">
      <c r="A14" s="13" t="s">
        <v>16</v>
      </c>
      <c r="B14" s="3">
        <v>1499.41</v>
      </c>
      <c r="C14" s="44" t="s">
        <v>897</v>
      </c>
      <c r="D14" s="39" t="s">
        <v>898</v>
      </c>
    </row>
    <row r="15" spans="1:4" ht="24">
      <c r="A15" s="13"/>
      <c r="B15" s="3">
        <v>1487.5</v>
      </c>
      <c r="C15" s="44" t="s">
        <v>899</v>
      </c>
      <c r="D15" s="39" t="s">
        <v>900</v>
      </c>
    </row>
    <row r="16" spans="1:4">
      <c r="A16" s="13"/>
      <c r="B16" s="3">
        <v>8270.5</v>
      </c>
      <c r="C16" s="44" t="s">
        <v>901</v>
      </c>
      <c r="D16" s="39" t="s">
        <v>902</v>
      </c>
    </row>
    <row r="17" spans="1:4">
      <c r="A17" s="13"/>
      <c r="B17" s="46">
        <v>1456.56</v>
      </c>
      <c r="C17" s="44" t="s">
        <v>59</v>
      </c>
      <c r="D17" s="39" t="s">
        <v>903</v>
      </c>
    </row>
    <row r="18" spans="1:4">
      <c r="A18" s="13"/>
      <c r="B18" s="46">
        <v>133.34</v>
      </c>
      <c r="C18" s="44" t="s">
        <v>308</v>
      </c>
      <c r="D18" s="39" t="s">
        <v>904</v>
      </c>
    </row>
    <row r="19" spans="1:4">
      <c r="A19" s="13"/>
      <c r="B19" s="3">
        <v>3100.7</v>
      </c>
      <c r="C19" s="44" t="s">
        <v>308</v>
      </c>
      <c r="D19" s="39" t="s">
        <v>723</v>
      </c>
    </row>
    <row r="20" spans="1:4">
      <c r="A20" s="13"/>
      <c r="B20" s="3">
        <v>14332.71</v>
      </c>
      <c r="C20" s="44" t="s">
        <v>796</v>
      </c>
      <c r="D20" s="39" t="s">
        <v>905</v>
      </c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SUM(B81:B86)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30280.719999999998</v>
      </c>
      <c r="C221" s="28"/>
      <c r="D221" s="29"/>
    </row>
    <row r="222" spans="1:4">
      <c r="A222" s="225"/>
      <c r="B222" s="225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572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20</v>
      </c>
      <c r="C13" s="12"/>
      <c r="D13" s="37"/>
    </row>
    <row r="14" spans="1:4" ht="13.5" thickBot="1">
      <c r="A14" s="13" t="s">
        <v>16</v>
      </c>
      <c r="B14" s="3">
        <v>20</v>
      </c>
      <c r="C14" s="44" t="s">
        <v>69</v>
      </c>
      <c r="D14" s="39" t="s">
        <v>573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10280000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873000</v>
      </c>
      <c r="C80" s="21" t="s">
        <v>19</v>
      </c>
      <c r="D80" s="45" t="s">
        <v>574</v>
      </c>
    </row>
    <row r="81" spans="1:4">
      <c r="A81" s="13"/>
      <c r="B81" s="3">
        <v>9407000</v>
      </c>
      <c r="C81" s="21" t="s">
        <v>19</v>
      </c>
      <c r="D81" s="45" t="s">
        <v>574</v>
      </c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10280020</v>
      </c>
      <c r="C149" s="28"/>
      <c r="D149" s="29"/>
    </row>
    <row r="150" spans="1:4">
      <c r="A150" s="194"/>
      <c r="B150" s="19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569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2338.08</v>
      </c>
      <c r="C13" s="12"/>
      <c r="D13" s="37"/>
    </row>
    <row r="14" spans="1:4">
      <c r="A14" s="13" t="s">
        <v>16</v>
      </c>
      <c r="B14" s="3">
        <v>2338.08</v>
      </c>
      <c r="C14" s="44" t="s">
        <v>570</v>
      </c>
      <c r="D14" s="39" t="s">
        <v>571</v>
      </c>
    </row>
    <row r="15" spans="1:4" ht="12" hidden="1" customHeight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2338.08</v>
      </c>
      <c r="C149" s="28"/>
      <c r="D149" s="29"/>
    </row>
    <row r="150" spans="1:4">
      <c r="A150" s="194"/>
      <c r="B150" s="19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2" workbookViewId="0">
      <selection activeCell="E7" sqref="E7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568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0</v>
      </c>
      <c r="C13" s="12"/>
      <c r="D13" s="37"/>
    </row>
    <row r="14" spans="1:4">
      <c r="A14" s="13" t="s">
        <v>16</v>
      </c>
      <c r="B14" s="3"/>
      <c r="C14" s="44"/>
      <c r="D14" s="39"/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27558000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27558000</v>
      </c>
      <c r="C80" s="21" t="s">
        <v>19</v>
      </c>
      <c r="D80" s="45" t="s">
        <v>510</v>
      </c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27558000</v>
      </c>
      <c r="C149" s="28"/>
      <c r="D149" s="29"/>
    </row>
    <row r="150" spans="1:4">
      <c r="A150" s="194"/>
      <c r="B150" s="19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553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48461.490000000005</v>
      </c>
      <c r="C13" s="12"/>
      <c r="D13" s="37"/>
    </row>
    <row r="14" spans="1:4">
      <c r="A14" s="13" t="s">
        <v>16</v>
      </c>
      <c r="B14" s="3">
        <v>28682.52</v>
      </c>
      <c r="C14" s="44" t="s">
        <v>57</v>
      </c>
      <c r="D14" s="39" t="s">
        <v>554</v>
      </c>
    </row>
    <row r="15" spans="1:4">
      <c r="A15" s="13"/>
      <c r="B15" s="3">
        <v>2497.98</v>
      </c>
      <c r="C15" s="44" t="s">
        <v>57</v>
      </c>
      <c r="D15" s="39" t="s">
        <v>555</v>
      </c>
    </row>
    <row r="16" spans="1:4">
      <c r="A16" s="13"/>
      <c r="B16" s="3">
        <v>1499.41</v>
      </c>
      <c r="C16" s="44" t="s">
        <v>556</v>
      </c>
      <c r="D16" s="39" t="s">
        <v>557</v>
      </c>
    </row>
    <row r="17" spans="1:4">
      <c r="A17" s="13"/>
      <c r="B17" s="46">
        <v>530.74</v>
      </c>
      <c r="C17" s="44" t="s">
        <v>558</v>
      </c>
      <c r="D17" s="39" t="s">
        <v>559</v>
      </c>
    </row>
    <row r="18" spans="1:4">
      <c r="A18" s="13"/>
      <c r="B18" s="3">
        <v>639.98</v>
      </c>
      <c r="C18" s="44" t="s">
        <v>560</v>
      </c>
      <c r="D18" s="39" t="s">
        <v>561</v>
      </c>
    </row>
    <row r="19" spans="1:4">
      <c r="A19" s="13"/>
      <c r="B19" s="3">
        <v>11424</v>
      </c>
      <c r="C19" s="44" t="s">
        <v>562</v>
      </c>
      <c r="D19" s="39" t="s">
        <v>563</v>
      </c>
    </row>
    <row r="20" spans="1:4">
      <c r="A20" s="13"/>
      <c r="B20" s="3">
        <v>3086.86</v>
      </c>
      <c r="C20" s="44" t="s">
        <v>564</v>
      </c>
      <c r="D20" s="39" t="s">
        <v>116</v>
      </c>
    </row>
    <row r="21" spans="1:4" ht="13.5" thickBot="1">
      <c r="A21" s="13"/>
      <c r="B21" s="3">
        <v>100</v>
      </c>
      <c r="C21" s="44" t="s">
        <v>565</v>
      </c>
      <c r="D21" s="39" t="s">
        <v>566</v>
      </c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3744796000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>
        <v>2514979000</v>
      </c>
      <c r="C80" s="21" t="s">
        <v>19</v>
      </c>
      <c r="D80" s="45" t="s">
        <v>567</v>
      </c>
    </row>
    <row r="81" spans="1:4">
      <c r="A81" s="13"/>
      <c r="B81" s="3">
        <v>1076404000</v>
      </c>
      <c r="C81" s="21" t="s">
        <v>19</v>
      </c>
      <c r="D81" s="45" t="s">
        <v>567</v>
      </c>
    </row>
    <row r="82" spans="1:4">
      <c r="A82" s="13"/>
      <c r="B82" s="3">
        <v>148021000</v>
      </c>
      <c r="C82" s="21" t="s">
        <v>19</v>
      </c>
      <c r="D82" s="45" t="s">
        <v>567</v>
      </c>
    </row>
    <row r="83" spans="1:4">
      <c r="A83" s="13"/>
      <c r="B83" s="38">
        <v>5392000</v>
      </c>
      <c r="C83" s="21" t="s">
        <v>19</v>
      </c>
      <c r="D83" s="45" t="s">
        <v>567</v>
      </c>
    </row>
    <row r="84" spans="1:4">
      <c r="A84" s="13"/>
      <c r="B84" s="23"/>
      <c r="C84" s="21" t="s">
        <v>19</v>
      </c>
      <c r="D84" s="45" t="s">
        <v>567</v>
      </c>
    </row>
    <row r="85" spans="1:4">
      <c r="A85" s="13"/>
      <c r="B85" s="23"/>
      <c r="C85" s="21" t="s">
        <v>19</v>
      </c>
      <c r="D85" s="45" t="s">
        <v>567</v>
      </c>
    </row>
    <row r="86" spans="1:4" hidden="1">
      <c r="A86" s="13"/>
      <c r="B86" s="23"/>
      <c r="C86" s="21" t="s">
        <v>19</v>
      </c>
      <c r="D86" s="45" t="s">
        <v>567</v>
      </c>
    </row>
    <row r="87" spans="1:4" hidden="1">
      <c r="A87" s="13"/>
      <c r="B87" s="23"/>
      <c r="C87" s="21" t="s">
        <v>19</v>
      </c>
      <c r="D87" s="45" t="s">
        <v>567</v>
      </c>
    </row>
    <row r="88" spans="1:4" hidden="1">
      <c r="A88" s="13"/>
      <c r="B88" s="23"/>
      <c r="C88" s="21" t="s">
        <v>19</v>
      </c>
      <c r="D88" s="45" t="s">
        <v>567</v>
      </c>
    </row>
    <row r="89" spans="1:4" hidden="1">
      <c r="A89" s="13"/>
      <c r="B89" s="23"/>
      <c r="C89" s="21" t="s">
        <v>19</v>
      </c>
      <c r="D89" s="45" t="s">
        <v>567</v>
      </c>
    </row>
    <row r="90" spans="1:4" hidden="1">
      <c r="A90" s="13"/>
      <c r="B90" s="23"/>
      <c r="C90" s="21" t="s">
        <v>19</v>
      </c>
      <c r="D90" s="45" t="s">
        <v>567</v>
      </c>
    </row>
    <row r="91" spans="1:4" hidden="1">
      <c r="A91" s="11" t="s">
        <v>8</v>
      </c>
      <c r="B91" s="15"/>
      <c r="C91" s="21" t="s">
        <v>19</v>
      </c>
      <c r="D91" s="45" t="s">
        <v>567</v>
      </c>
    </row>
    <row r="92" spans="1:4" hidden="1">
      <c r="A92" s="13" t="s">
        <v>9</v>
      </c>
      <c r="B92" s="3"/>
      <c r="C92" s="21" t="s">
        <v>19</v>
      </c>
      <c r="D92" s="45" t="s">
        <v>567</v>
      </c>
    </row>
    <row r="93" spans="1:4" hidden="1">
      <c r="A93" s="13"/>
      <c r="B93" s="3"/>
      <c r="C93" s="21" t="s">
        <v>19</v>
      </c>
      <c r="D93" s="45" t="s">
        <v>567</v>
      </c>
    </row>
    <row r="94" spans="1:4" ht="51" hidden="1">
      <c r="A94" s="11" t="s">
        <v>10</v>
      </c>
      <c r="B94" s="15"/>
      <c r="C94" s="21" t="s">
        <v>19</v>
      </c>
      <c r="D94" s="45" t="s">
        <v>567</v>
      </c>
    </row>
    <row r="95" spans="1:4" hidden="1">
      <c r="A95" s="13"/>
      <c r="B95" s="3"/>
      <c r="C95" s="21" t="s">
        <v>19</v>
      </c>
      <c r="D95" s="45" t="s">
        <v>567</v>
      </c>
    </row>
    <row r="96" spans="1:4" hidden="1">
      <c r="A96" s="13"/>
      <c r="B96" s="3"/>
      <c r="C96" s="21" t="s">
        <v>19</v>
      </c>
      <c r="D96" s="45" t="s">
        <v>567</v>
      </c>
    </row>
    <row r="97" spans="1:4" hidden="1">
      <c r="A97" s="13"/>
      <c r="B97" s="3"/>
      <c r="C97" s="21" t="s">
        <v>19</v>
      </c>
      <c r="D97" s="45" t="s">
        <v>567</v>
      </c>
    </row>
    <row r="98" spans="1:4" hidden="1">
      <c r="A98" s="13"/>
      <c r="B98" s="3"/>
      <c r="C98" s="21" t="s">
        <v>19</v>
      </c>
      <c r="D98" s="45" t="s">
        <v>567</v>
      </c>
    </row>
    <row r="99" spans="1:4" hidden="1">
      <c r="A99" s="13"/>
      <c r="B99" s="3"/>
      <c r="C99" s="21" t="s">
        <v>19</v>
      </c>
      <c r="D99" s="45" t="s">
        <v>567</v>
      </c>
    </row>
    <row r="100" spans="1:4" hidden="1">
      <c r="A100" s="13"/>
      <c r="B100" s="3"/>
      <c r="C100" s="21" t="s">
        <v>19</v>
      </c>
      <c r="D100" s="45" t="s">
        <v>567</v>
      </c>
    </row>
    <row r="101" spans="1:4" hidden="1">
      <c r="A101" s="13"/>
      <c r="B101" s="3"/>
      <c r="C101" s="21" t="s">
        <v>19</v>
      </c>
      <c r="D101" s="45" t="s">
        <v>567</v>
      </c>
    </row>
    <row r="102" spans="1:4" hidden="1">
      <c r="A102" s="13"/>
      <c r="B102" s="3"/>
      <c r="C102" s="21" t="s">
        <v>19</v>
      </c>
      <c r="D102" s="45" t="s">
        <v>567</v>
      </c>
    </row>
    <row r="103" spans="1:4" hidden="1">
      <c r="A103" s="13"/>
      <c r="B103" s="3"/>
      <c r="C103" s="21" t="s">
        <v>19</v>
      </c>
      <c r="D103" s="45" t="s">
        <v>567</v>
      </c>
    </row>
    <row r="104" spans="1:4" hidden="1">
      <c r="A104" s="13"/>
      <c r="B104" s="3"/>
      <c r="C104" s="21" t="s">
        <v>19</v>
      </c>
      <c r="D104" s="45" t="s">
        <v>567</v>
      </c>
    </row>
    <row r="105" spans="1:4" ht="38.25" hidden="1">
      <c r="A105" s="11" t="s">
        <v>11</v>
      </c>
      <c r="B105" s="15"/>
      <c r="C105" s="21" t="s">
        <v>19</v>
      </c>
      <c r="D105" s="45" t="s">
        <v>567</v>
      </c>
    </row>
    <row r="106" spans="1:4" ht="38.25" hidden="1">
      <c r="A106" s="13" t="s">
        <v>12</v>
      </c>
      <c r="B106" s="15"/>
      <c r="C106" s="21" t="s">
        <v>19</v>
      </c>
      <c r="D106" s="45" t="s">
        <v>567</v>
      </c>
    </row>
    <row r="107" spans="1:4" hidden="1">
      <c r="A107" s="13" t="s">
        <v>18</v>
      </c>
      <c r="B107" s="3"/>
      <c r="C107" s="21" t="s">
        <v>19</v>
      </c>
      <c r="D107" s="45" t="s">
        <v>567</v>
      </c>
    </row>
    <row r="108" spans="1:4" hidden="1">
      <c r="A108" s="40"/>
      <c r="B108" s="3"/>
      <c r="C108" s="21" t="s">
        <v>19</v>
      </c>
      <c r="D108" s="45" t="s">
        <v>567</v>
      </c>
    </row>
    <row r="109" spans="1:4" hidden="1">
      <c r="A109" s="31"/>
      <c r="B109" s="3"/>
      <c r="C109" s="21" t="s">
        <v>19</v>
      </c>
      <c r="D109" s="45" t="s">
        <v>567</v>
      </c>
    </row>
    <row r="110" spans="1:4" hidden="1">
      <c r="A110" s="13"/>
      <c r="B110" s="3"/>
      <c r="C110" s="21" t="s">
        <v>19</v>
      </c>
      <c r="D110" s="45" t="s">
        <v>567</v>
      </c>
    </row>
    <row r="111" spans="1:4" hidden="1">
      <c r="A111" s="42"/>
      <c r="B111" s="3"/>
      <c r="C111" s="21" t="s">
        <v>19</v>
      </c>
      <c r="D111" s="45" t="s">
        <v>567</v>
      </c>
    </row>
    <row r="112" spans="1:4" hidden="1">
      <c r="A112" s="42"/>
      <c r="B112" s="32"/>
      <c r="C112" s="21" t="s">
        <v>19</v>
      </c>
      <c r="D112" s="45" t="s">
        <v>567</v>
      </c>
    </row>
    <row r="113" spans="1:4" hidden="1">
      <c r="A113" s="42"/>
      <c r="B113" s="32"/>
      <c r="C113" s="21" t="s">
        <v>19</v>
      </c>
      <c r="D113" s="45" t="s">
        <v>567</v>
      </c>
    </row>
    <row r="114" spans="1:4" hidden="1">
      <c r="A114" s="42"/>
      <c r="B114" s="32"/>
      <c r="C114" s="21" t="s">
        <v>19</v>
      </c>
      <c r="D114" s="45" t="s">
        <v>567</v>
      </c>
    </row>
    <row r="115" spans="1:4" hidden="1">
      <c r="A115" s="42"/>
      <c r="B115" s="32"/>
      <c r="C115" s="21" t="s">
        <v>19</v>
      </c>
      <c r="D115" s="45" t="s">
        <v>567</v>
      </c>
    </row>
    <row r="116" spans="1:4" hidden="1">
      <c r="A116" s="13"/>
      <c r="B116" s="32"/>
      <c r="C116" s="21" t="s">
        <v>19</v>
      </c>
      <c r="D116" s="45" t="s">
        <v>567</v>
      </c>
    </row>
    <row r="117" spans="1:4" hidden="1">
      <c r="A117" s="13"/>
      <c r="B117" s="32"/>
      <c r="C117" s="21" t="s">
        <v>19</v>
      </c>
      <c r="D117" s="45" t="s">
        <v>567</v>
      </c>
    </row>
    <row r="118" spans="1:4" hidden="1">
      <c r="A118" s="13"/>
      <c r="B118" s="33"/>
      <c r="C118" s="21" t="s">
        <v>19</v>
      </c>
      <c r="D118" s="45" t="s">
        <v>567</v>
      </c>
    </row>
    <row r="119" spans="1:4" hidden="1">
      <c r="A119" s="13"/>
      <c r="B119" s="34"/>
      <c r="C119" s="21" t="s">
        <v>19</v>
      </c>
      <c r="D119" s="45" t="s">
        <v>567</v>
      </c>
    </row>
    <row r="120" spans="1:4" hidden="1">
      <c r="A120" s="13"/>
      <c r="B120" s="35"/>
      <c r="C120" s="21" t="s">
        <v>19</v>
      </c>
      <c r="D120" s="45" t="s">
        <v>567</v>
      </c>
    </row>
    <row r="121" spans="1:4" hidden="1">
      <c r="A121" s="13"/>
      <c r="B121" s="35"/>
      <c r="C121" s="21" t="s">
        <v>19</v>
      </c>
      <c r="D121" s="45" t="s">
        <v>567</v>
      </c>
    </row>
    <row r="122" spans="1:4" hidden="1">
      <c r="A122" s="13"/>
      <c r="B122" s="35"/>
      <c r="C122" s="21" t="s">
        <v>19</v>
      </c>
      <c r="D122" s="45" t="s">
        <v>567</v>
      </c>
    </row>
    <row r="123" spans="1:4" hidden="1">
      <c r="A123" s="13"/>
      <c r="B123" s="35"/>
      <c r="C123" s="21" t="s">
        <v>19</v>
      </c>
      <c r="D123" s="45" t="s">
        <v>567</v>
      </c>
    </row>
    <row r="124" spans="1:4" hidden="1">
      <c r="A124" s="13"/>
      <c r="B124" s="35"/>
      <c r="C124" s="21" t="s">
        <v>19</v>
      </c>
      <c r="D124" s="45" t="s">
        <v>567</v>
      </c>
    </row>
    <row r="125" spans="1:4" hidden="1">
      <c r="A125" s="13"/>
      <c r="B125" s="35"/>
      <c r="C125" s="21" t="s">
        <v>19</v>
      </c>
      <c r="D125" s="45" t="s">
        <v>567</v>
      </c>
    </row>
    <row r="126" spans="1:4" hidden="1">
      <c r="A126" s="13"/>
      <c r="B126" s="35"/>
      <c r="C126" s="21" t="s">
        <v>19</v>
      </c>
      <c r="D126" s="45" t="s">
        <v>567</v>
      </c>
    </row>
    <row r="127" spans="1:4" hidden="1">
      <c r="A127" s="13"/>
      <c r="B127" s="35"/>
      <c r="C127" s="21" t="s">
        <v>19</v>
      </c>
      <c r="D127" s="45" t="s">
        <v>567</v>
      </c>
    </row>
    <row r="128" spans="1:4" hidden="1">
      <c r="A128" s="13"/>
      <c r="B128" s="35"/>
      <c r="C128" s="21" t="s">
        <v>19</v>
      </c>
      <c r="D128" s="45" t="s">
        <v>567</v>
      </c>
    </row>
    <row r="129" spans="1:4" hidden="1">
      <c r="A129" s="13"/>
      <c r="B129" s="35"/>
      <c r="C129" s="21" t="s">
        <v>19</v>
      </c>
      <c r="D129" s="45" t="s">
        <v>567</v>
      </c>
    </row>
    <row r="130" spans="1:4" hidden="1">
      <c r="A130" s="13"/>
      <c r="B130" s="35"/>
      <c r="C130" s="21" t="s">
        <v>19</v>
      </c>
      <c r="D130" s="45" t="s">
        <v>567</v>
      </c>
    </row>
    <row r="131" spans="1:4" hidden="1">
      <c r="A131" s="13"/>
      <c r="B131" s="35"/>
      <c r="C131" s="21" t="s">
        <v>19</v>
      </c>
      <c r="D131" s="45" t="s">
        <v>567</v>
      </c>
    </row>
    <row r="132" spans="1:4" hidden="1">
      <c r="A132" s="13"/>
      <c r="B132" s="35"/>
      <c r="C132" s="21" t="s">
        <v>19</v>
      </c>
      <c r="D132" s="45" t="s">
        <v>567</v>
      </c>
    </row>
    <row r="133" spans="1:4" hidden="1">
      <c r="A133" s="13"/>
      <c r="B133" s="35"/>
      <c r="C133" s="21" t="s">
        <v>19</v>
      </c>
      <c r="D133" s="45" t="s">
        <v>567</v>
      </c>
    </row>
    <row r="134" spans="1:4" hidden="1">
      <c r="A134" s="13"/>
      <c r="B134" s="35"/>
      <c r="C134" s="21" t="s">
        <v>19</v>
      </c>
      <c r="D134" s="45" t="s">
        <v>567</v>
      </c>
    </row>
    <row r="135" spans="1:4" hidden="1">
      <c r="A135" s="13"/>
      <c r="B135" s="35"/>
      <c r="C135" s="21" t="s">
        <v>19</v>
      </c>
      <c r="D135" s="45" t="s">
        <v>567</v>
      </c>
    </row>
    <row r="136" spans="1:4" hidden="1">
      <c r="A136" s="13"/>
      <c r="B136" s="35"/>
      <c r="C136" s="21" t="s">
        <v>19</v>
      </c>
      <c r="D136" s="45" t="s">
        <v>567</v>
      </c>
    </row>
    <row r="137" spans="1:4" hidden="1">
      <c r="A137" s="13"/>
      <c r="B137" s="35"/>
      <c r="C137" s="21" t="s">
        <v>19</v>
      </c>
      <c r="D137" s="45" t="s">
        <v>567</v>
      </c>
    </row>
    <row r="138" spans="1:4" hidden="1">
      <c r="A138" s="13"/>
      <c r="B138" s="35"/>
      <c r="C138" s="21" t="s">
        <v>19</v>
      </c>
      <c r="D138" s="45" t="s">
        <v>567</v>
      </c>
    </row>
    <row r="139" spans="1:4" hidden="1">
      <c r="A139" s="36"/>
      <c r="B139" s="30"/>
      <c r="C139" s="21" t="s">
        <v>19</v>
      </c>
      <c r="D139" s="45" t="s">
        <v>567</v>
      </c>
    </row>
    <row r="140" spans="1:4" ht="15" hidden="1">
      <c r="A140" s="24"/>
      <c r="B140" s="47"/>
      <c r="C140" s="21" t="s">
        <v>19</v>
      </c>
      <c r="D140" s="45" t="s">
        <v>567</v>
      </c>
    </row>
    <row r="141" spans="1:4" ht="15" hidden="1">
      <c r="A141" s="24"/>
      <c r="B141" s="47"/>
      <c r="C141" s="21" t="s">
        <v>19</v>
      </c>
      <c r="D141" s="45" t="s">
        <v>567</v>
      </c>
    </row>
    <row r="142" spans="1:4" ht="15" hidden="1">
      <c r="A142" s="24"/>
      <c r="B142" s="47"/>
      <c r="C142" s="21" t="s">
        <v>19</v>
      </c>
      <c r="D142" s="45" t="s">
        <v>567</v>
      </c>
    </row>
    <row r="143" spans="1:4" ht="15" hidden="1">
      <c r="A143" s="24"/>
      <c r="B143" s="47"/>
      <c r="C143" s="21" t="s">
        <v>19</v>
      </c>
      <c r="D143" s="45" t="s">
        <v>567</v>
      </c>
    </row>
    <row r="144" spans="1:4" ht="15">
      <c r="A144" s="24"/>
      <c r="B144" s="47"/>
      <c r="C144" s="21" t="s">
        <v>19</v>
      </c>
      <c r="D144" s="45" t="s">
        <v>567</v>
      </c>
    </row>
    <row r="145" spans="1:4">
      <c r="A145" s="13" t="s">
        <v>13</v>
      </c>
      <c r="B145" s="3"/>
      <c r="C145" s="21" t="s">
        <v>19</v>
      </c>
      <c r="D145" s="45" t="s">
        <v>567</v>
      </c>
    </row>
    <row r="146" spans="1:4">
      <c r="A146" s="13"/>
      <c r="B146" s="3"/>
      <c r="C146" s="21" t="s">
        <v>19</v>
      </c>
      <c r="D146" s="45" t="s">
        <v>567</v>
      </c>
    </row>
    <row r="147" spans="1:4">
      <c r="A147" s="10"/>
      <c r="B147" s="3">
        <v>18532000</v>
      </c>
      <c r="C147" s="21" t="s">
        <v>19</v>
      </c>
      <c r="D147" s="45" t="s">
        <v>567</v>
      </c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3744844461.4899998</v>
      </c>
      <c r="C149" s="28"/>
      <c r="D149" s="29"/>
    </row>
    <row r="150" spans="1:4">
      <c r="A150" s="194"/>
      <c r="B150" s="19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G10" sqref="G10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548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868552.08</v>
      </c>
      <c r="C13" s="12"/>
      <c r="D13" s="37"/>
    </row>
    <row r="14" spans="1:4">
      <c r="A14" s="13" t="s">
        <v>16</v>
      </c>
      <c r="B14" s="3">
        <v>59015.96</v>
      </c>
      <c r="C14" s="44" t="s">
        <v>74</v>
      </c>
      <c r="D14" s="39" t="s">
        <v>549</v>
      </c>
    </row>
    <row r="15" spans="1:4">
      <c r="A15" s="13"/>
      <c r="B15" s="3">
        <v>477118.12</v>
      </c>
      <c r="C15" s="44" t="s">
        <v>550</v>
      </c>
      <c r="D15" s="39" t="s">
        <v>551</v>
      </c>
    </row>
    <row r="16" spans="1:4">
      <c r="A16" s="13"/>
      <c r="B16" s="3">
        <v>332418</v>
      </c>
      <c r="C16" s="44" t="s">
        <v>436</v>
      </c>
      <c r="D16" s="39" t="s">
        <v>552</v>
      </c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 t="s">
        <v>547</v>
      </c>
    </row>
    <row r="83" spans="1:4" hidden="1">
      <c r="A83" s="13"/>
      <c r="B83" s="38"/>
      <c r="C83" s="21"/>
      <c r="D83" s="45" t="s">
        <v>547</v>
      </c>
    </row>
    <row r="84" spans="1:4" hidden="1">
      <c r="A84" s="13"/>
      <c r="B84" s="23"/>
      <c r="C84" s="21"/>
      <c r="D84" s="45" t="s">
        <v>547</v>
      </c>
    </row>
    <row r="85" spans="1:4" hidden="1">
      <c r="A85" s="13"/>
      <c r="B85" s="23"/>
      <c r="C85" s="21"/>
      <c r="D85" s="45" t="s">
        <v>547</v>
      </c>
    </row>
    <row r="86" spans="1:4" hidden="1">
      <c r="A86" s="13"/>
      <c r="B86" s="23"/>
      <c r="C86" s="21"/>
      <c r="D86" s="45" t="s">
        <v>547</v>
      </c>
    </row>
    <row r="87" spans="1:4" hidden="1">
      <c r="A87" s="13"/>
      <c r="B87" s="23"/>
      <c r="C87" s="21"/>
      <c r="D87" s="45" t="s">
        <v>547</v>
      </c>
    </row>
    <row r="88" spans="1:4" hidden="1">
      <c r="A88" s="13"/>
      <c r="B88" s="23"/>
      <c r="C88" s="21"/>
      <c r="D88" s="45" t="s">
        <v>547</v>
      </c>
    </row>
    <row r="89" spans="1:4" hidden="1">
      <c r="A89" s="13"/>
      <c r="B89" s="23"/>
      <c r="C89" s="21"/>
      <c r="D89" s="45" t="s">
        <v>547</v>
      </c>
    </row>
    <row r="90" spans="1:4" hidden="1">
      <c r="A90" s="13"/>
      <c r="B90" s="23"/>
      <c r="C90" s="21"/>
      <c r="D90" s="45" t="s">
        <v>547</v>
      </c>
    </row>
    <row r="91" spans="1:4" hidden="1">
      <c r="A91" s="11" t="s">
        <v>8</v>
      </c>
      <c r="B91" s="15"/>
      <c r="C91" s="21"/>
      <c r="D91" s="45" t="s">
        <v>547</v>
      </c>
    </row>
    <row r="92" spans="1:4" hidden="1">
      <c r="A92" s="13" t="s">
        <v>9</v>
      </c>
      <c r="B92" s="3"/>
      <c r="C92" s="21"/>
      <c r="D92" s="45" t="s">
        <v>547</v>
      </c>
    </row>
    <row r="93" spans="1:4" hidden="1">
      <c r="A93" s="13"/>
      <c r="B93" s="3"/>
      <c r="C93" s="21"/>
      <c r="D93" s="45" t="s">
        <v>547</v>
      </c>
    </row>
    <row r="94" spans="1:4" ht="51" hidden="1">
      <c r="A94" s="11" t="s">
        <v>10</v>
      </c>
      <c r="B94" s="15"/>
      <c r="C94" s="21"/>
      <c r="D94" s="45" t="s">
        <v>547</v>
      </c>
    </row>
    <row r="95" spans="1:4" hidden="1">
      <c r="A95" s="13"/>
      <c r="B95" s="3"/>
      <c r="C95" s="21"/>
      <c r="D95" s="45" t="s">
        <v>547</v>
      </c>
    </row>
    <row r="96" spans="1:4" hidden="1">
      <c r="A96" s="13"/>
      <c r="B96" s="3"/>
      <c r="C96" s="21"/>
      <c r="D96" s="45" t="s">
        <v>547</v>
      </c>
    </row>
    <row r="97" spans="1:4" hidden="1">
      <c r="A97" s="13"/>
      <c r="B97" s="3"/>
      <c r="C97" s="21"/>
      <c r="D97" s="45" t="s">
        <v>547</v>
      </c>
    </row>
    <row r="98" spans="1:4" hidden="1">
      <c r="A98" s="13"/>
      <c r="B98" s="3"/>
      <c r="C98" s="21"/>
      <c r="D98" s="45" t="s">
        <v>547</v>
      </c>
    </row>
    <row r="99" spans="1:4" hidden="1">
      <c r="A99" s="13"/>
      <c r="B99" s="3"/>
      <c r="C99" s="21"/>
      <c r="D99" s="45" t="s">
        <v>547</v>
      </c>
    </row>
    <row r="100" spans="1:4" hidden="1">
      <c r="A100" s="13"/>
      <c r="B100" s="3"/>
      <c r="C100" s="21"/>
      <c r="D100" s="45" t="s">
        <v>547</v>
      </c>
    </row>
    <row r="101" spans="1:4" hidden="1">
      <c r="A101" s="13"/>
      <c r="B101" s="3"/>
      <c r="C101" s="21"/>
      <c r="D101" s="45" t="s">
        <v>547</v>
      </c>
    </row>
    <row r="102" spans="1:4" hidden="1">
      <c r="A102" s="13"/>
      <c r="B102" s="3"/>
      <c r="C102" s="21"/>
      <c r="D102" s="45" t="s">
        <v>547</v>
      </c>
    </row>
    <row r="103" spans="1:4" hidden="1">
      <c r="A103" s="13"/>
      <c r="B103" s="3"/>
      <c r="C103" s="21"/>
      <c r="D103" s="45" t="s">
        <v>547</v>
      </c>
    </row>
    <row r="104" spans="1:4" hidden="1">
      <c r="A104" s="13"/>
      <c r="B104" s="3"/>
      <c r="C104" s="21"/>
      <c r="D104" s="45" t="s">
        <v>547</v>
      </c>
    </row>
    <row r="105" spans="1:4" ht="38.25" hidden="1">
      <c r="A105" s="11" t="s">
        <v>11</v>
      </c>
      <c r="B105" s="15"/>
      <c r="C105" s="21"/>
      <c r="D105" s="45" t="s">
        <v>547</v>
      </c>
    </row>
    <row r="106" spans="1:4" ht="38.25" hidden="1">
      <c r="A106" s="13" t="s">
        <v>12</v>
      </c>
      <c r="B106" s="15"/>
      <c r="C106" s="21"/>
      <c r="D106" s="45" t="s">
        <v>547</v>
      </c>
    </row>
    <row r="107" spans="1:4" hidden="1">
      <c r="A107" s="13" t="s">
        <v>18</v>
      </c>
      <c r="B107" s="3"/>
      <c r="C107" s="21"/>
      <c r="D107" s="45" t="s">
        <v>547</v>
      </c>
    </row>
    <row r="108" spans="1:4" hidden="1">
      <c r="A108" s="40"/>
      <c r="B108" s="3"/>
      <c r="C108" s="21"/>
      <c r="D108" s="45" t="s">
        <v>547</v>
      </c>
    </row>
    <row r="109" spans="1:4" hidden="1">
      <c r="A109" s="31"/>
      <c r="B109" s="3"/>
      <c r="C109" s="21"/>
      <c r="D109" s="45" t="s">
        <v>547</v>
      </c>
    </row>
    <row r="110" spans="1:4" hidden="1">
      <c r="A110" s="13"/>
      <c r="B110" s="3"/>
      <c r="C110" s="21"/>
      <c r="D110" s="45" t="s">
        <v>547</v>
      </c>
    </row>
    <row r="111" spans="1:4" hidden="1">
      <c r="A111" s="42"/>
      <c r="B111" s="3"/>
      <c r="C111" s="21"/>
      <c r="D111" s="45" t="s">
        <v>547</v>
      </c>
    </row>
    <row r="112" spans="1:4" hidden="1">
      <c r="A112" s="42"/>
      <c r="B112" s="32"/>
      <c r="C112" s="21"/>
      <c r="D112" s="45" t="s">
        <v>547</v>
      </c>
    </row>
    <row r="113" spans="1:4" hidden="1">
      <c r="A113" s="42"/>
      <c r="B113" s="32"/>
      <c r="C113" s="21"/>
      <c r="D113" s="45" t="s">
        <v>547</v>
      </c>
    </row>
    <row r="114" spans="1:4" hidden="1">
      <c r="A114" s="42"/>
      <c r="B114" s="32"/>
      <c r="C114" s="21"/>
      <c r="D114" s="45" t="s">
        <v>547</v>
      </c>
    </row>
    <row r="115" spans="1:4" hidden="1">
      <c r="A115" s="42"/>
      <c r="B115" s="32"/>
      <c r="C115" s="21"/>
      <c r="D115" s="45" t="s">
        <v>547</v>
      </c>
    </row>
    <row r="116" spans="1:4" hidden="1">
      <c r="A116" s="13"/>
      <c r="B116" s="32"/>
      <c r="C116" s="21"/>
      <c r="D116" s="45" t="s">
        <v>547</v>
      </c>
    </row>
    <row r="117" spans="1:4" hidden="1">
      <c r="A117" s="13"/>
      <c r="B117" s="32"/>
      <c r="C117" s="21"/>
      <c r="D117" s="45" t="s">
        <v>547</v>
      </c>
    </row>
    <row r="118" spans="1:4" hidden="1">
      <c r="A118" s="13"/>
      <c r="B118" s="33"/>
      <c r="C118" s="21"/>
      <c r="D118" s="45" t="s">
        <v>547</v>
      </c>
    </row>
    <row r="119" spans="1:4" hidden="1">
      <c r="A119" s="13"/>
      <c r="B119" s="34"/>
      <c r="C119" s="21"/>
      <c r="D119" s="45" t="s">
        <v>547</v>
      </c>
    </row>
    <row r="120" spans="1:4" hidden="1">
      <c r="A120" s="13"/>
      <c r="B120" s="35"/>
      <c r="C120" s="21"/>
      <c r="D120" s="45" t="s">
        <v>547</v>
      </c>
    </row>
    <row r="121" spans="1:4" hidden="1">
      <c r="A121" s="13"/>
      <c r="B121" s="35"/>
      <c r="C121" s="21"/>
      <c r="D121" s="45" t="s">
        <v>547</v>
      </c>
    </row>
    <row r="122" spans="1:4" hidden="1">
      <c r="A122" s="13"/>
      <c r="B122" s="35"/>
      <c r="C122" s="21"/>
      <c r="D122" s="45" t="s">
        <v>547</v>
      </c>
    </row>
    <row r="123" spans="1:4" hidden="1">
      <c r="A123" s="13"/>
      <c r="B123" s="35"/>
      <c r="C123" s="21"/>
      <c r="D123" s="45" t="s">
        <v>547</v>
      </c>
    </row>
    <row r="124" spans="1:4" hidden="1">
      <c r="A124" s="13"/>
      <c r="B124" s="35"/>
      <c r="C124" s="21"/>
      <c r="D124" s="45" t="s">
        <v>547</v>
      </c>
    </row>
    <row r="125" spans="1:4" hidden="1">
      <c r="A125" s="13"/>
      <c r="B125" s="35"/>
      <c r="C125" s="21"/>
      <c r="D125" s="45" t="s">
        <v>547</v>
      </c>
    </row>
    <row r="126" spans="1:4" hidden="1">
      <c r="A126" s="13"/>
      <c r="B126" s="35"/>
      <c r="C126" s="21"/>
      <c r="D126" s="45" t="s">
        <v>547</v>
      </c>
    </row>
    <row r="127" spans="1:4" hidden="1">
      <c r="A127" s="13"/>
      <c r="B127" s="35"/>
      <c r="C127" s="21"/>
      <c r="D127" s="45" t="s">
        <v>547</v>
      </c>
    </row>
    <row r="128" spans="1:4" hidden="1">
      <c r="A128" s="13"/>
      <c r="B128" s="35"/>
      <c r="C128" s="21"/>
      <c r="D128" s="45" t="s">
        <v>547</v>
      </c>
    </row>
    <row r="129" spans="1:4" hidden="1">
      <c r="A129" s="13"/>
      <c r="B129" s="35"/>
      <c r="C129" s="21"/>
      <c r="D129" s="45" t="s">
        <v>547</v>
      </c>
    </row>
    <row r="130" spans="1:4" hidden="1">
      <c r="A130" s="13"/>
      <c r="B130" s="35"/>
      <c r="C130" s="21"/>
      <c r="D130" s="45" t="s">
        <v>547</v>
      </c>
    </row>
    <row r="131" spans="1:4" hidden="1">
      <c r="A131" s="13"/>
      <c r="B131" s="35"/>
      <c r="C131" s="21"/>
      <c r="D131" s="45" t="s">
        <v>547</v>
      </c>
    </row>
    <row r="132" spans="1:4" hidden="1">
      <c r="A132" s="13"/>
      <c r="B132" s="35"/>
      <c r="C132" s="21"/>
      <c r="D132" s="45" t="s">
        <v>547</v>
      </c>
    </row>
    <row r="133" spans="1:4" hidden="1">
      <c r="A133" s="13"/>
      <c r="B133" s="35"/>
      <c r="C133" s="21"/>
      <c r="D133" s="45" t="s">
        <v>547</v>
      </c>
    </row>
    <row r="134" spans="1:4" hidden="1">
      <c r="A134" s="13"/>
      <c r="B134" s="35"/>
      <c r="C134" s="21"/>
      <c r="D134" s="45" t="s">
        <v>547</v>
      </c>
    </row>
    <row r="135" spans="1:4" hidden="1">
      <c r="A135" s="13"/>
      <c r="B135" s="35"/>
      <c r="C135" s="21"/>
      <c r="D135" s="45" t="s">
        <v>547</v>
      </c>
    </row>
    <row r="136" spans="1:4" hidden="1">
      <c r="A136" s="13"/>
      <c r="B136" s="35"/>
      <c r="C136" s="21"/>
      <c r="D136" s="45" t="s">
        <v>547</v>
      </c>
    </row>
    <row r="137" spans="1:4" hidden="1">
      <c r="A137" s="13"/>
      <c r="B137" s="35"/>
      <c r="C137" s="21"/>
      <c r="D137" s="45" t="s">
        <v>547</v>
      </c>
    </row>
    <row r="138" spans="1:4" hidden="1">
      <c r="A138" s="13"/>
      <c r="B138" s="35"/>
      <c r="C138" s="21"/>
      <c r="D138" s="45" t="s">
        <v>547</v>
      </c>
    </row>
    <row r="139" spans="1:4" hidden="1">
      <c r="A139" s="36"/>
      <c r="B139" s="30"/>
      <c r="C139" s="21"/>
      <c r="D139" s="45" t="s">
        <v>547</v>
      </c>
    </row>
    <row r="140" spans="1:4" ht="15" hidden="1">
      <c r="A140" s="24"/>
      <c r="B140" s="47"/>
      <c r="C140" s="21"/>
      <c r="D140" s="45" t="s">
        <v>547</v>
      </c>
    </row>
    <row r="141" spans="1:4" ht="15" hidden="1">
      <c r="A141" s="24"/>
      <c r="B141" s="47"/>
      <c r="C141" s="21"/>
      <c r="D141" s="45" t="s">
        <v>547</v>
      </c>
    </row>
    <row r="142" spans="1:4" ht="15" hidden="1">
      <c r="A142" s="24"/>
      <c r="B142" s="47"/>
      <c r="C142" s="21"/>
      <c r="D142" s="45" t="s">
        <v>547</v>
      </c>
    </row>
    <row r="143" spans="1:4" ht="15">
      <c r="A143" s="24"/>
      <c r="B143" s="47"/>
      <c r="C143" s="21"/>
      <c r="D143" s="45" t="s">
        <v>547</v>
      </c>
    </row>
    <row r="144" spans="1:4" ht="15">
      <c r="A144" s="24"/>
      <c r="B144" s="47"/>
      <c r="C144" s="21"/>
      <c r="D144" s="45" t="s">
        <v>547</v>
      </c>
    </row>
    <row r="145" spans="1:4">
      <c r="A145" s="13" t="s">
        <v>13</v>
      </c>
      <c r="B145" s="3"/>
      <c r="C145" s="21"/>
      <c r="D145" s="45" t="s">
        <v>547</v>
      </c>
    </row>
    <row r="146" spans="1:4">
      <c r="A146" s="13"/>
      <c r="B146" s="3"/>
      <c r="C146" s="21"/>
      <c r="D146" s="45" t="s">
        <v>547</v>
      </c>
    </row>
    <row r="147" spans="1:4">
      <c r="A147" s="10"/>
      <c r="B147" s="3"/>
      <c r="C147" s="21"/>
      <c r="D147" s="45" t="s">
        <v>547</v>
      </c>
    </row>
    <row r="148" spans="1:4">
      <c r="A148" s="41"/>
      <c r="B148" s="3"/>
      <c r="C148" s="21"/>
      <c r="D148" s="45" t="s">
        <v>547</v>
      </c>
    </row>
    <row r="149" spans="1:4" ht="13.5" thickBot="1">
      <c r="A149" s="27" t="s">
        <v>14</v>
      </c>
      <c r="B149" s="43">
        <f>+B7+B13+B77+B91+B94+B105+B145</f>
        <v>868552.08</v>
      </c>
      <c r="C149" s="28"/>
      <c r="D149" s="29"/>
    </row>
    <row r="150" spans="1:4">
      <c r="A150" s="194"/>
      <c r="B150" s="19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546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100</v>
      </c>
      <c r="C13" s="12"/>
      <c r="D13" s="37"/>
    </row>
    <row r="14" spans="1:4" ht="13.5" thickBot="1">
      <c r="A14" s="13" t="s">
        <v>16</v>
      </c>
      <c r="B14" s="3">
        <v>100</v>
      </c>
      <c r="C14" s="44" t="s">
        <v>69</v>
      </c>
      <c r="D14" s="39" t="s">
        <v>108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 t="s">
        <v>547</v>
      </c>
    </row>
    <row r="83" spans="1:4" hidden="1">
      <c r="A83" s="13"/>
      <c r="B83" s="38"/>
      <c r="C83" s="21"/>
      <c r="D83" s="45" t="s">
        <v>547</v>
      </c>
    </row>
    <row r="84" spans="1:4" hidden="1">
      <c r="A84" s="13"/>
      <c r="B84" s="23"/>
      <c r="C84" s="21"/>
      <c r="D84" s="45" t="s">
        <v>547</v>
      </c>
    </row>
    <row r="85" spans="1:4" hidden="1">
      <c r="A85" s="13"/>
      <c r="B85" s="23"/>
      <c r="C85" s="21"/>
      <c r="D85" s="45" t="s">
        <v>547</v>
      </c>
    </row>
    <row r="86" spans="1:4" hidden="1">
      <c r="A86" s="13"/>
      <c r="B86" s="23"/>
      <c r="C86" s="21"/>
      <c r="D86" s="45" t="s">
        <v>547</v>
      </c>
    </row>
    <row r="87" spans="1:4" hidden="1">
      <c r="A87" s="13"/>
      <c r="B87" s="23"/>
      <c r="C87" s="21"/>
      <c r="D87" s="45" t="s">
        <v>547</v>
      </c>
    </row>
    <row r="88" spans="1:4" hidden="1">
      <c r="A88" s="13"/>
      <c r="B88" s="23"/>
      <c r="C88" s="21"/>
      <c r="D88" s="45" t="s">
        <v>547</v>
      </c>
    </row>
    <row r="89" spans="1:4" hidden="1">
      <c r="A89" s="13"/>
      <c r="B89" s="23"/>
      <c r="C89" s="21"/>
      <c r="D89" s="45" t="s">
        <v>547</v>
      </c>
    </row>
    <row r="90" spans="1:4" hidden="1">
      <c r="A90" s="13"/>
      <c r="B90" s="23"/>
      <c r="C90" s="21"/>
      <c r="D90" s="45" t="s">
        <v>547</v>
      </c>
    </row>
    <row r="91" spans="1:4" hidden="1">
      <c r="A91" s="11" t="s">
        <v>8</v>
      </c>
      <c r="B91" s="15"/>
      <c r="C91" s="21"/>
      <c r="D91" s="45" t="s">
        <v>547</v>
      </c>
    </row>
    <row r="92" spans="1:4" hidden="1">
      <c r="A92" s="13" t="s">
        <v>9</v>
      </c>
      <c r="B92" s="3"/>
      <c r="C92" s="21"/>
      <c r="D92" s="45" t="s">
        <v>547</v>
      </c>
    </row>
    <row r="93" spans="1:4" hidden="1">
      <c r="A93" s="13"/>
      <c r="B93" s="3"/>
      <c r="C93" s="21"/>
      <c r="D93" s="45" t="s">
        <v>547</v>
      </c>
    </row>
    <row r="94" spans="1:4" ht="51" hidden="1">
      <c r="A94" s="11" t="s">
        <v>10</v>
      </c>
      <c r="B94" s="15"/>
      <c r="C94" s="21"/>
      <c r="D94" s="45" t="s">
        <v>547</v>
      </c>
    </row>
    <row r="95" spans="1:4" hidden="1">
      <c r="A95" s="13"/>
      <c r="B95" s="3"/>
      <c r="C95" s="21"/>
      <c r="D95" s="45" t="s">
        <v>547</v>
      </c>
    </row>
    <row r="96" spans="1:4" hidden="1">
      <c r="A96" s="13"/>
      <c r="B96" s="3"/>
      <c r="C96" s="21"/>
      <c r="D96" s="45" t="s">
        <v>547</v>
      </c>
    </row>
    <row r="97" spans="1:4" hidden="1">
      <c r="A97" s="13"/>
      <c r="B97" s="3"/>
      <c r="C97" s="21"/>
      <c r="D97" s="45" t="s">
        <v>547</v>
      </c>
    </row>
    <row r="98" spans="1:4" hidden="1">
      <c r="A98" s="13"/>
      <c r="B98" s="3"/>
      <c r="C98" s="21"/>
      <c r="D98" s="45" t="s">
        <v>547</v>
      </c>
    </row>
    <row r="99" spans="1:4" hidden="1">
      <c r="A99" s="13"/>
      <c r="B99" s="3"/>
      <c r="C99" s="21"/>
      <c r="D99" s="45" t="s">
        <v>547</v>
      </c>
    </row>
    <row r="100" spans="1:4" hidden="1">
      <c r="A100" s="13"/>
      <c r="B100" s="3"/>
      <c r="C100" s="21"/>
      <c r="D100" s="45" t="s">
        <v>547</v>
      </c>
    </row>
    <row r="101" spans="1:4" hidden="1">
      <c r="A101" s="13"/>
      <c r="B101" s="3"/>
      <c r="C101" s="21"/>
      <c r="D101" s="45" t="s">
        <v>547</v>
      </c>
    </row>
    <row r="102" spans="1:4" hidden="1">
      <c r="A102" s="13"/>
      <c r="B102" s="3"/>
      <c r="C102" s="21"/>
      <c r="D102" s="45" t="s">
        <v>547</v>
      </c>
    </row>
    <row r="103" spans="1:4" hidden="1">
      <c r="A103" s="13"/>
      <c r="B103" s="3"/>
      <c r="C103" s="21"/>
      <c r="D103" s="45" t="s">
        <v>547</v>
      </c>
    </row>
    <row r="104" spans="1:4" hidden="1">
      <c r="A104" s="13"/>
      <c r="B104" s="3"/>
      <c r="C104" s="21"/>
      <c r="D104" s="45" t="s">
        <v>547</v>
      </c>
    </row>
    <row r="105" spans="1:4" ht="38.25" hidden="1">
      <c r="A105" s="11" t="s">
        <v>11</v>
      </c>
      <c r="B105" s="15"/>
      <c r="C105" s="21"/>
      <c r="D105" s="45" t="s">
        <v>547</v>
      </c>
    </row>
    <row r="106" spans="1:4" ht="38.25" hidden="1">
      <c r="A106" s="13" t="s">
        <v>12</v>
      </c>
      <c r="B106" s="15"/>
      <c r="C106" s="21"/>
      <c r="D106" s="45" t="s">
        <v>547</v>
      </c>
    </row>
    <row r="107" spans="1:4" hidden="1">
      <c r="A107" s="13" t="s">
        <v>18</v>
      </c>
      <c r="B107" s="3"/>
      <c r="C107" s="21"/>
      <c r="D107" s="45" t="s">
        <v>547</v>
      </c>
    </row>
    <row r="108" spans="1:4" hidden="1">
      <c r="A108" s="40"/>
      <c r="B108" s="3"/>
      <c r="C108" s="21"/>
      <c r="D108" s="45" t="s">
        <v>547</v>
      </c>
    </row>
    <row r="109" spans="1:4" hidden="1">
      <c r="A109" s="31"/>
      <c r="B109" s="3"/>
      <c r="C109" s="21"/>
      <c r="D109" s="45" t="s">
        <v>547</v>
      </c>
    </row>
    <row r="110" spans="1:4" hidden="1">
      <c r="A110" s="13"/>
      <c r="B110" s="3"/>
      <c r="C110" s="21"/>
      <c r="D110" s="45" t="s">
        <v>547</v>
      </c>
    </row>
    <row r="111" spans="1:4" hidden="1">
      <c r="A111" s="42"/>
      <c r="B111" s="3"/>
      <c r="C111" s="21"/>
      <c r="D111" s="45" t="s">
        <v>547</v>
      </c>
    </row>
    <row r="112" spans="1:4" hidden="1">
      <c r="A112" s="42"/>
      <c r="B112" s="32"/>
      <c r="C112" s="21"/>
      <c r="D112" s="45" t="s">
        <v>547</v>
      </c>
    </row>
    <row r="113" spans="1:4" hidden="1">
      <c r="A113" s="42"/>
      <c r="B113" s="32"/>
      <c r="C113" s="21"/>
      <c r="D113" s="45" t="s">
        <v>547</v>
      </c>
    </row>
    <row r="114" spans="1:4" hidden="1">
      <c r="A114" s="42"/>
      <c r="B114" s="32"/>
      <c r="C114" s="21"/>
      <c r="D114" s="45" t="s">
        <v>547</v>
      </c>
    </row>
    <row r="115" spans="1:4" hidden="1">
      <c r="A115" s="42"/>
      <c r="B115" s="32"/>
      <c r="C115" s="21"/>
      <c r="D115" s="45" t="s">
        <v>547</v>
      </c>
    </row>
    <row r="116" spans="1:4" hidden="1">
      <c r="A116" s="13"/>
      <c r="B116" s="32"/>
      <c r="C116" s="21"/>
      <c r="D116" s="45" t="s">
        <v>547</v>
      </c>
    </row>
    <row r="117" spans="1:4" hidden="1">
      <c r="A117" s="13"/>
      <c r="B117" s="32"/>
      <c r="C117" s="21"/>
      <c r="D117" s="45" t="s">
        <v>547</v>
      </c>
    </row>
    <row r="118" spans="1:4" hidden="1">
      <c r="A118" s="13"/>
      <c r="B118" s="33"/>
      <c r="C118" s="21"/>
      <c r="D118" s="45" t="s">
        <v>547</v>
      </c>
    </row>
    <row r="119" spans="1:4" hidden="1">
      <c r="A119" s="13"/>
      <c r="B119" s="34"/>
      <c r="C119" s="21"/>
      <c r="D119" s="45" t="s">
        <v>547</v>
      </c>
    </row>
    <row r="120" spans="1:4" hidden="1">
      <c r="A120" s="13"/>
      <c r="B120" s="35"/>
      <c r="C120" s="21"/>
      <c r="D120" s="45" t="s">
        <v>547</v>
      </c>
    </row>
    <row r="121" spans="1:4" hidden="1">
      <c r="A121" s="13"/>
      <c r="B121" s="35"/>
      <c r="C121" s="21"/>
      <c r="D121" s="45" t="s">
        <v>547</v>
      </c>
    </row>
    <row r="122" spans="1:4" hidden="1">
      <c r="A122" s="13"/>
      <c r="B122" s="35"/>
      <c r="C122" s="21"/>
      <c r="D122" s="45" t="s">
        <v>547</v>
      </c>
    </row>
    <row r="123" spans="1:4" hidden="1">
      <c r="A123" s="13"/>
      <c r="B123" s="35"/>
      <c r="C123" s="21"/>
      <c r="D123" s="45" t="s">
        <v>547</v>
      </c>
    </row>
    <row r="124" spans="1:4" hidden="1">
      <c r="A124" s="13"/>
      <c r="B124" s="35"/>
      <c r="C124" s="21"/>
      <c r="D124" s="45" t="s">
        <v>547</v>
      </c>
    </row>
    <row r="125" spans="1:4" hidden="1">
      <c r="A125" s="13"/>
      <c r="B125" s="35"/>
      <c r="C125" s="21"/>
      <c r="D125" s="45" t="s">
        <v>547</v>
      </c>
    </row>
    <row r="126" spans="1:4" hidden="1">
      <c r="A126" s="13"/>
      <c r="B126" s="35"/>
      <c r="C126" s="21"/>
      <c r="D126" s="45" t="s">
        <v>547</v>
      </c>
    </row>
    <row r="127" spans="1:4" hidden="1">
      <c r="A127" s="13"/>
      <c r="B127" s="35"/>
      <c r="C127" s="21"/>
      <c r="D127" s="45" t="s">
        <v>547</v>
      </c>
    </row>
    <row r="128" spans="1:4" hidden="1">
      <c r="A128" s="13"/>
      <c r="B128" s="35"/>
      <c r="C128" s="21"/>
      <c r="D128" s="45" t="s">
        <v>547</v>
      </c>
    </row>
    <row r="129" spans="1:4" hidden="1">
      <c r="A129" s="13"/>
      <c r="B129" s="35"/>
      <c r="C129" s="21"/>
      <c r="D129" s="45" t="s">
        <v>547</v>
      </c>
    </row>
    <row r="130" spans="1:4" hidden="1">
      <c r="A130" s="13"/>
      <c r="B130" s="35"/>
      <c r="C130" s="21"/>
      <c r="D130" s="45" t="s">
        <v>547</v>
      </c>
    </row>
    <row r="131" spans="1:4" hidden="1">
      <c r="A131" s="13"/>
      <c r="B131" s="35"/>
      <c r="C131" s="21"/>
      <c r="D131" s="45" t="s">
        <v>547</v>
      </c>
    </row>
    <row r="132" spans="1:4" hidden="1">
      <c r="A132" s="13"/>
      <c r="B132" s="35"/>
      <c r="C132" s="21"/>
      <c r="D132" s="45" t="s">
        <v>547</v>
      </c>
    </row>
    <row r="133" spans="1:4" hidden="1">
      <c r="A133" s="13"/>
      <c r="B133" s="35"/>
      <c r="C133" s="21"/>
      <c r="D133" s="45" t="s">
        <v>547</v>
      </c>
    </row>
    <row r="134" spans="1:4" hidden="1">
      <c r="A134" s="13"/>
      <c r="B134" s="35"/>
      <c r="C134" s="21"/>
      <c r="D134" s="45" t="s">
        <v>547</v>
      </c>
    </row>
    <row r="135" spans="1:4" hidden="1">
      <c r="A135" s="13"/>
      <c r="B135" s="35"/>
      <c r="C135" s="21"/>
      <c r="D135" s="45" t="s">
        <v>547</v>
      </c>
    </row>
    <row r="136" spans="1:4" hidden="1">
      <c r="A136" s="13"/>
      <c r="B136" s="35"/>
      <c r="C136" s="21"/>
      <c r="D136" s="45" t="s">
        <v>547</v>
      </c>
    </row>
    <row r="137" spans="1:4" hidden="1">
      <c r="A137" s="13"/>
      <c r="B137" s="35"/>
      <c r="C137" s="21"/>
      <c r="D137" s="45" t="s">
        <v>547</v>
      </c>
    </row>
    <row r="138" spans="1:4" hidden="1">
      <c r="A138" s="13"/>
      <c r="B138" s="35"/>
      <c r="C138" s="21"/>
      <c r="D138" s="45" t="s">
        <v>547</v>
      </c>
    </row>
    <row r="139" spans="1:4" hidden="1">
      <c r="A139" s="36"/>
      <c r="B139" s="30"/>
      <c r="C139" s="21"/>
      <c r="D139" s="45" t="s">
        <v>547</v>
      </c>
    </row>
    <row r="140" spans="1:4" ht="15" hidden="1">
      <c r="A140" s="24"/>
      <c r="B140" s="47"/>
      <c r="C140" s="21"/>
      <c r="D140" s="45" t="s">
        <v>547</v>
      </c>
    </row>
    <row r="141" spans="1:4" ht="15" hidden="1">
      <c r="A141" s="24"/>
      <c r="B141" s="47"/>
      <c r="C141" s="21"/>
      <c r="D141" s="45" t="s">
        <v>547</v>
      </c>
    </row>
    <row r="142" spans="1:4" ht="15" hidden="1">
      <c r="A142" s="24"/>
      <c r="B142" s="47"/>
      <c r="C142" s="21"/>
      <c r="D142" s="45" t="s">
        <v>547</v>
      </c>
    </row>
    <row r="143" spans="1:4" ht="15" hidden="1">
      <c r="A143" s="24"/>
      <c r="B143" s="47"/>
      <c r="C143" s="21"/>
      <c r="D143" s="45" t="s">
        <v>547</v>
      </c>
    </row>
    <row r="144" spans="1:4" ht="15" hidden="1">
      <c r="A144" s="24"/>
      <c r="B144" s="47"/>
      <c r="C144" s="21"/>
      <c r="D144" s="45" t="s">
        <v>547</v>
      </c>
    </row>
    <row r="145" spans="1:4">
      <c r="A145" s="13" t="s">
        <v>13</v>
      </c>
      <c r="B145" s="3"/>
      <c r="C145" s="21"/>
      <c r="D145" s="45" t="s">
        <v>547</v>
      </c>
    </row>
    <row r="146" spans="1:4">
      <c r="A146" s="13"/>
      <c r="B146" s="3"/>
      <c r="C146" s="21"/>
      <c r="D146" s="45" t="s">
        <v>547</v>
      </c>
    </row>
    <row r="147" spans="1:4">
      <c r="A147" s="10"/>
      <c r="B147" s="3"/>
      <c r="C147" s="21"/>
      <c r="D147" s="45" t="s">
        <v>547</v>
      </c>
    </row>
    <row r="148" spans="1:4">
      <c r="A148" s="41"/>
      <c r="B148" s="3"/>
      <c r="C148" s="21"/>
      <c r="D148" s="45" t="s">
        <v>547</v>
      </c>
    </row>
    <row r="149" spans="1:4" ht="13.5" thickBot="1">
      <c r="A149" s="27" t="s">
        <v>14</v>
      </c>
      <c r="B149" s="43">
        <f>+B7+B13+B77+B91+B94+B105+B145</f>
        <v>100</v>
      </c>
      <c r="C149" s="28"/>
      <c r="D149" s="29"/>
    </row>
    <row r="150" spans="1:4">
      <c r="A150" s="192"/>
      <c r="B150" s="19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3" workbookViewId="0">
      <selection activeCell="G10" sqref="G10"/>
    </sheetView>
  </sheetViews>
  <sheetFormatPr defaultRowHeight="12.75"/>
  <cols>
    <col min="1" max="1" width="23.140625" customWidth="1"/>
    <col min="2" max="2" width="14.7109375" customWidth="1"/>
    <col min="3" max="3" width="30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544</v>
      </c>
      <c r="B7" s="230"/>
      <c r="C7" s="230"/>
      <c r="D7" s="230"/>
    </row>
    <row r="8" spans="1:4" ht="15.75">
      <c r="A8" s="193"/>
      <c r="B8" s="193"/>
      <c r="C8" s="193"/>
      <c r="D8" s="193"/>
    </row>
    <row r="9" spans="1:4" ht="16.5" thickBot="1">
      <c r="A9" s="193"/>
      <c r="B9" s="193"/>
      <c r="C9" s="193"/>
      <c r="D9" s="193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0</v>
      </c>
      <c r="C11" s="84"/>
      <c r="D11" s="85"/>
    </row>
    <row r="12" spans="1:4" ht="15.75">
      <c r="A12" s="86"/>
      <c r="B12" s="178"/>
      <c r="C12" s="179" t="s">
        <v>141</v>
      </c>
      <c r="D12" s="180" t="s">
        <v>24</v>
      </c>
    </row>
    <row r="13" spans="1:4" ht="15.75">
      <c r="A13" s="86"/>
      <c r="B13" s="178"/>
      <c r="C13" s="179" t="s">
        <v>142</v>
      </c>
      <c r="D13" s="180" t="s">
        <v>143</v>
      </c>
    </row>
    <row r="14" spans="1:4" ht="15.75">
      <c r="A14" s="86"/>
      <c r="B14" s="111"/>
      <c r="C14" s="179"/>
      <c r="D14" s="180"/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B18+B19+B20+B21+B22+B23+B24+B25+B26+B27+B28+B29+B30+B31</f>
        <v>5500</v>
      </c>
      <c r="C17" s="84"/>
      <c r="D17" s="95"/>
    </row>
    <row r="18" spans="1:4" ht="15.75">
      <c r="A18" s="96" t="s">
        <v>16</v>
      </c>
      <c r="B18" s="87">
        <v>5500</v>
      </c>
      <c r="C18" s="100" t="s">
        <v>545</v>
      </c>
      <c r="D18" s="113" t="s">
        <v>166</v>
      </c>
    </row>
    <row r="19" spans="1:4" ht="15.75" hidden="1">
      <c r="A19" s="86"/>
      <c r="B19" s="87"/>
      <c r="C19" s="100"/>
      <c r="D19" s="113"/>
    </row>
    <row r="20" spans="1:4" ht="15.75" hidden="1">
      <c r="A20" s="86"/>
      <c r="B20" s="98"/>
      <c r="C20" s="100"/>
      <c r="D20" s="97"/>
    </row>
    <row r="21" spans="1:4" ht="15.75" hidden="1">
      <c r="A21" s="86"/>
      <c r="B21" s="87"/>
      <c r="C21" s="88"/>
      <c r="D21" s="97"/>
    </row>
    <row r="22" spans="1:4" ht="15.75" hidden="1">
      <c r="A22" s="86"/>
      <c r="B22" s="87"/>
      <c r="C22" s="88"/>
      <c r="D22" s="97"/>
    </row>
    <row r="23" spans="1:4" ht="15.75" hidden="1">
      <c r="A23" s="86"/>
      <c r="B23" s="87"/>
      <c r="C23" s="99"/>
      <c r="D23" s="97"/>
    </row>
    <row r="24" spans="1:4" ht="15.75" hidden="1">
      <c r="A24" s="86"/>
      <c r="B24" s="87"/>
      <c r="C24" s="99"/>
      <c r="D24" s="97"/>
    </row>
    <row r="25" spans="1:4" ht="15.75" hidden="1">
      <c r="A25" s="86"/>
      <c r="B25" s="87"/>
      <c r="C25" s="99"/>
      <c r="D25" s="97"/>
    </row>
    <row r="26" spans="1:4" ht="15.75" hidden="1">
      <c r="A26" s="86"/>
      <c r="B26" s="87"/>
      <c r="C26" s="99"/>
      <c r="D26" s="97"/>
    </row>
    <row r="27" spans="1:4" ht="15.75" hidden="1">
      <c r="A27" s="86"/>
      <c r="B27" s="87"/>
      <c r="C27" s="88"/>
      <c r="D27" s="97"/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47.25" hidden="1">
      <c r="A89" s="101" t="s">
        <v>151</v>
      </c>
      <c r="B89" s="102">
        <f>B90+B91+B92+B93</f>
        <v>0</v>
      </c>
      <c r="C89" s="103"/>
      <c r="D89" s="104"/>
    </row>
    <row r="90" spans="1:4" ht="15.75" hidden="1">
      <c r="A90" s="105"/>
      <c r="B90" s="106"/>
      <c r="C90" s="99"/>
      <c r="D90" s="107"/>
    </row>
    <row r="91" spans="1:4" ht="15.75" hidden="1">
      <c r="A91" s="105"/>
      <c r="B91" s="106"/>
      <c r="C91" s="99" t="s">
        <v>168</v>
      </c>
      <c r="D91" s="107" t="s">
        <v>374</v>
      </c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9"/>
    </row>
    <row r="95" spans="1:4" ht="15.75" hidden="1">
      <c r="A95" s="105"/>
      <c r="B95" s="174"/>
      <c r="C95" s="99"/>
      <c r="D95" s="109"/>
    </row>
    <row r="96" spans="1:4" ht="15.75" hidden="1">
      <c r="A96" s="105"/>
      <c r="B96" s="174"/>
      <c r="C96" s="99"/>
      <c r="D96" s="109"/>
    </row>
    <row r="97" spans="1:4" ht="15.75" hidden="1">
      <c r="A97" s="105"/>
      <c r="B97" s="174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78.75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63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75" t="s">
        <v>14</v>
      </c>
      <c r="B177" s="176">
        <f>B17+B11+B89+B170</f>
        <v>5500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3" workbookViewId="0">
      <selection activeCell="E10" sqref="E10"/>
    </sheetView>
  </sheetViews>
  <sheetFormatPr defaultRowHeight="12.75"/>
  <cols>
    <col min="1" max="1" width="23.140625" customWidth="1"/>
    <col min="2" max="2" width="14.7109375" customWidth="1"/>
    <col min="3" max="3" width="30.42578125" customWidth="1"/>
    <col min="4" max="4" width="30.28515625" customWidth="1"/>
  </cols>
  <sheetData>
    <row r="1" spans="1:4" ht="15.75">
      <c r="A1" s="73"/>
      <c r="B1" s="73"/>
      <c r="C1" s="74"/>
      <c r="D1" s="73"/>
    </row>
    <row r="2" spans="1:4" ht="15.75">
      <c r="A2" s="75" t="s">
        <v>135</v>
      </c>
      <c r="B2" s="76"/>
      <c r="C2" s="76"/>
      <c r="D2" s="76"/>
    </row>
    <row r="3" spans="1:4" ht="15.75">
      <c r="A3" s="75"/>
      <c r="B3" s="76"/>
      <c r="C3" s="76"/>
      <c r="D3" s="76"/>
    </row>
    <row r="4" spans="1:4" ht="15.75">
      <c r="A4" s="75"/>
      <c r="B4" s="76"/>
      <c r="C4" s="76"/>
      <c r="D4" s="76"/>
    </row>
    <row r="5" spans="1:4" ht="15.75">
      <c r="A5" s="73"/>
      <c r="B5" s="73"/>
      <c r="C5" s="73"/>
      <c r="D5" s="73"/>
    </row>
    <row r="6" spans="1:4" ht="15.75">
      <c r="A6" s="230" t="s">
        <v>136</v>
      </c>
      <c r="B6" s="230"/>
      <c r="C6" s="230"/>
      <c r="D6" s="230"/>
    </row>
    <row r="7" spans="1:4" ht="15.75">
      <c r="A7" s="230" t="s">
        <v>530</v>
      </c>
      <c r="B7" s="230"/>
      <c r="C7" s="230"/>
      <c r="D7" s="230"/>
    </row>
    <row r="8" spans="1:4" ht="15.75">
      <c r="A8" s="193"/>
      <c r="B8" s="193"/>
      <c r="C8" s="193"/>
      <c r="D8" s="193"/>
    </row>
    <row r="9" spans="1:4" ht="16.5" thickBot="1">
      <c r="A9" s="193"/>
      <c r="B9" s="193"/>
      <c r="C9" s="193"/>
      <c r="D9" s="193"/>
    </row>
    <row r="10" spans="1:4" ht="32.25" thickBot="1">
      <c r="A10" s="78" t="s">
        <v>1</v>
      </c>
      <c r="B10" s="79" t="s">
        <v>138</v>
      </c>
      <c r="C10" s="80" t="s">
        <v>2</v>
      </c>
      <c r="D10" s="81" t="s">
        <v>139</v>
      </c>
    </row>
    <row r="11" spans="1:4" ht="31.5">
      <c r="A11" s="82" t="s">
        <v>140</v>
      </c>
      <c r="B11" s="83">
        <f>B12+B13+B14</f>
        <v>0</v>
      </c>
      <c r="C11" s="84"/>
      <c r="D11" s="85"/>
    </row>
    <row r="12" spans="1:4" ht="15.75">
      <c r="A12" s="86"/>
      <c r="B12" s="178"/>
      <c r="C12" s="179" t="s">
        <v>141</v>
      </c>
      <c r="D12" s="180" t="s">
        <v>24</v>
      </c>
    </row>
    <row r="13" spans="1:4" ht="15.75">
      <c r="A13" s="86"/>
      <c r="B13" s="178"/>
      <c r="C13" s="179" t="s">
        <v>142</v>
      </c>
      <c r="D13" s="180" t="s">
        <v>143</v>
      </c>
    </row>
    <row r="14" spans="1:4" ht="15.75">
      <c r="A14" s="86"/>
      <c r="B14" s="111"/>
      <c r="C14" s="179"/>
      <c r="D14" s="180"/>
    </row>
    <row r="15" spans="1:4" ht="15.75">
      <c r="A15" s="86"/>
      <c r="B15" s="87"/>
      <c r="C15" s="88"/>
      <c r="D15" s="89"/>
    </row>
    <row r="16" spans="1:4" ht="16.5" thickBot="1">
      <c r="A16" s="90"/>
      <c r="B16" s="91"/>
      <c r="C16" s="92"/>
      <c r="D16" s="93"/>
    </row>
    <row r="17" spans="1:4" ht="15.75">
      <c r="A17" s="94" t="s">
        <v>6</v>
      </c>
      <c r="B17" s="83">
        <f>B18+B19+B20+B21+B22+B23+B24+B25+B26+B27+B28+B29+B30+B31</f>
        <v>16545644.290000001</v>
      </c>
      <c r="C17" s="84"/>
      <c r="D17" s="95"/>
    </row>
    <row r="18" spans="1:4" ht="15.75">
      <c r="A18" s="96" t="s">
        <v>16</v>
      </c>
      <c r="B18" s="87">
        <v>100</v>
      </c>
      <c r="C18" s="100" t="s">
        <v>167</v>
      </c>
      <c r="D18" s="113" t="s">
        <v>108</v>
      </c>
    </row>
    <row r="19" spans="1:4" ht="15.75">
      <c r="A19" s="86"/>
      <c r="B19" s="87">
        <v>24990</v>
      </c>
      <c r="C19" s="100" t="s">
        <v>531</v>
      </c>
      <c r="D19" s="113" t="s">
        <v>532</v>
      </c>
    </row>
    <row r="20" spans="1:4" ht="15.75">
      <c r="A20" s="86"/>
      <c r="B20" s="98">
        <v>2586.09</v>
      </c>
      <c r="C20" s="100" t="s">
        <v>533</v>
      </c>
      <c r="D20" s="97" t="s">
        <v>88</v>
      </c>
    </row>
    <row r="21" spans="1:4" ht="15.75">
      <c r="A21" s="86"/>
      <c r="B21" s="87">
        <v>2994.6</v>
      </c>
      <c r="C21" s="88" t="s">
        <v>534</v>
      </c>
      <c r="D21" s="97" t="s">
        <v>535</v>
      </c>
    </row>
    <row r="22" spans="1:4" ht="15.75">
      <c r="A22" s="86"/>
      <c r="B22" s="87">
        <v>5941.1</v>
      </c>
      <c r="C22" s="88" t="s">
        <v>534</v>
      </c>
      <c r="D22" s="97" t="s">
        <v>536</v>
      </c>
    </row>
    <row r="23" spans="1:4" ht="15.75">
      <c r="A23" s="86"/>
      <c r="B23" s="87">
        <v>12993</v>
      </c>
      <c r="C23" s="99" t="s">
        <v>160</v>
      </c>
      <c r="D23" s="97" t="s">
        <v>537</v>
      </c>
    </row>
    <row r="24" spans="1:4" ht="15.75">
      <c r="A24" s="86"/>
      <c r="B24" s="87">
        <v>1792535.52</v>
      </c>
      <c r="C24" s="99" t="s">
        <v>381</v>
      </c>
      <c r="D24" s="97" t="s">
        <v>538</v>
      </c>
    </row>
    <row r="25" spans="1:4" ht="15.75">
      <c r="A25" s="86"/>
      <c r="B25" s="87">
        <v>12696229</v>
      </c>
      <c r="C25" s="99" t="s">
        <v>381</v>
      </c>
      <c r="D25" s="97" t="s">
        <v>539</v>
      </c>
    </row>
    <row r="26" spans="1:4" ht="15.75">
      <c r="A26" s="86"/>
      <c r="B26" s="87">
        <v>1757987</v>
      </c>
      <c r="C26" s="99" t="s">
        <v>381</v>
      </c>
      <c r="D26" s="97" t="s">
        <v>540</v>
      </c>
    </row>
    <row r="27" spans="1:4" ht="15.75">
      <c r="A27" s="86"/>
      <c r="B27" s="87">
        <v>249287.98</v>
      </c>
      <c r="C27" s="88" t="s">
        <v>541</v>
      </c>
      <c r="D27" s="97" t="s">
        <v>542</v>
      </c>
    </row>
    <row r="28" spans="1:4" ht="15.75" hidden="1">
      <c r="A28" s="86"/>
      <c r="B28" s="87"/>
      <c r="C28" s="88"/>
      <c r="D28" s="97"/>
    </row>
    <row r="29" spans="1:4" ht="15.75" hidden="1">
      <c r="A29" s="86"/>
      <c r="B29" s="87"/>
      <c r="C29" s="88"/>
      <c r="D29" s="97"/>
    </row>
    <row r="30" spans="1:4" ht="15.75" hidden="1">
      <c r="A30" s="86"/>
      <c r="B30" s="87"/>
      <c r="C30" s="88"/>
      <c r="D30" s="97"/>
    </row>
    <row r="31" spans="1:4" ht="15.75" hidden="1">
      <c r="A31" s="86"/>
      <c r="B31" s="87"/>
      <c r="C31" s="88"/>
      <c r="D31" s="97"/>
    </row>
    <row r="32" spans="1:4" ht="15.75" hidden="1">
      <c r="A32" s="86"/>
      <c r="B32" s="87"/>
      <c r="C32" s="88"/>
      <c r="D32" s="97"/>
    </row>
    <row r="33" spans="1:4" ht="15.75" hidden="1">
      <c r="A33" s="86"/>
      <c r="B33" s="87"/>
      <c r="C33" s="88"/>
      <c r="D33" s="97"/>
    </row>
    <row r="34" spans="1:4" ht="15.75" hidden="1">
      <c r="A34" s="86"/>
      <c r="B34" s="87"/>
      <c r="C34" s="88"/>
      <c r="D34" s="89"/>
    </row>
    <row r="35" spans="1:4" ht="15.75" hidden="1">
      <c r="A35" s="86"/>
      <c r="B35" s="87"/>
      <c r="C35" s="88"/>
      <c r="D35" s="89"/>
    </row>
    <row r="36" spans="1:4" ht="15.75" hidden="1">
      <c r="A36" s="86"/>
      <c r="B36" s="87"/>
      <c r="C36" s="88"/>
      <c r="D36" s="89"/>
    </row>
    <row r="37" spans="1:4" ht="15.75" hidden="1">
      <c r="A37" s="86"/>
      <c r="B37" s="87"/>
      <c r="C37" s="88"/>
      <c r="D37" s="89"/>
    </row>
    <row r="38" spans="1:4" ht="15.75" hidden="1">
      <c r="A38" s="86"/>
      <c r="B38" s="87"/>
      <c r="C38" s="88"/>
      <c r="D38" s="89"/>
    </row>
    <row r="39" spans="1:4" ht="15.75" hidden="1">
      <c r="A39" s="86"/>
      <c r="B39" s="87"/>
      <c r="C39" s="88"/>
      <c r="D39" s="89"/>
    </row>
    <row r="40" spans="1:4" ht="15.75" hidden="1">
      <c r="A40" s="86"/>
      <c r="B40" s="87"/>
      <c r="C40" s="88"/>
      <c r="D40" s="89"/>
    </row>
    <row r="41" spans="1:4" ht="15.75" hidden="1">
      <c r="A41" s="86"/>
      <c r="B41" s="87"/>
      <c r="C41" s="88"/>
      <c r="D41" s="89"/>
    </row>
    <row r="42" spans="1:4" ht="15.75" hidden="1">
      <c r="A42" s="86"/>
      <c r="B42" s="87"/>
      <c r="C42" s="88"/>
      <c r="D42" s="89"/>
    </row>
    <row r="43" spans="1:4" ht="15.75" hidden="1">
      <c r="A43" s="86"/>
      <c r="B43" s="87"/>
      <c r="C43" s="88"/>
      <c r="D43" s="89"/>
    </row>
    <row r="44" spans="1:4" ht="15.75" hidden="1">
      <c r="A44" s="86"/>
      <c r="B44" s="87"/>
      <c r="C44" s="88"/>
      <c r="D44" s="89"/>
    </row>
    <row r="45" spans="1:4" ht="15.75" hidden="1">
      <c r="A45" s="86"/>
      <c r="B45" s="87"/>
      <c r="C45" s="88"/>
      <c r="D45" s="89"/>
    </row>
    <row r="46" spans="1:4" ht="15.75" hidden="1">
      <c r="A46" s="86"/>
      <c r="B46" s="87"/>
      <c r="C46" s="88"/>
      <c r="D46" s="89"/>
    </row>
    <row r="47" spans="1:4" ht="15.75" hidden="1">
      <c r="A47" s="86"/>
      <c r="B47" s="87"/>
      <c r="C47" s="88"/>
      <c r="D47" s="89"/>
    </row>
    <row r="48" spans="1:4" ht="15.75" hidden="1">
      <c r="A48" s="86"/>
      <c r="B48" s="87"/>
      <c r="C48" s="88"/>
      <c r="D48" s="89"/>
    </row>
    <row r="49" spans="1:4" ht="15.75" hidden="1">
      <c r="A49" s="86"/>
      <c r="B49" s="87"/>
      <c r="C49" s="88"/>
      <c r="D49" s="89"/>
    </row>
    <row r="50" spans="1:4" ht="15.75" hidden="1">
      <c r="A50" s="86"/>
      <c r="B50" s="87"/>
      <c r="C50" s="88"/>
      <c r="D50" s="89"/>
    </row>
    <row r="51" spans="1:4" ht="15.75" hidden="1">
      <c r="A51" s="86"/>
      <c r="B51" s="87"/>
      <c r="C51" s="88"/>
      <c r="D51" s="89"/>
    </row>
    <row r="52" spans="1:4" ht="15.75" hidden="1">
      <c r="A52" s="86"/>
      <c r="B52" s="87"/>
      <c r="C52" s="88"/>
      <c r="D52" s="89"/>
    </row>
    <row r="53" spans="1:4" ht="15.75" hidden="1">
      <c r="A53" s="86"/>
      <c r="B53" s="87"/>
      <c r="C53" s="88"/>
      <c r="D53" s="89"/>
    </row>
    <row r="54" spans="1:4" ht="15.75" hidden="1">
      <c r="A54" s="86"/>
      <c r="B54" s="87"/>
      <c r="C54" s="88"/>
      <c r="D54" s="89"/>
    </row>
    <row r="55" spans="1:4" ht="15.75" hidden="1">
      <c r="A55" s="86"/>
      <c r="B55" s="87"/>
      <c r="C55" s="88"/>
      <c r="D55" s="89"/>
    </row>
    <row r="56" spans="1:4" ht="15.75" hidden="1">
      <c r="A56" s="86"/>
      <c r="B56" s="87"/>
      <c r="C56" s="88"/>
      <c r="D56" s="89"/>
    </row>
    <row r="57" spans="1:4" ht="15.75" hidden="1">
      <c r="A57" s="86"/>
      <c r="B57" s="87"/>
      <c r="C57" s="88"/>
      <c r="D57" s="89"/>
    </row>
    <row r="58" spans="1:4" ht="15.75" hidden="1">
      <c r="A58" s="86"/>
      <c r="B58" s="87"/>
      <c r="C58" s="88"/>
      <c r="D58" s="89"/>
    </row>
    <row r="59" spans="1:4" ht="15.75" hidden="1">
      <c r="A59" s="86"/>
      <c r="B59" s="87"/>
      <c r="C59" s="88"/>
      <c r="D59" s="89"/>
    </row>
    <row r="60" spans="1:4" ht="15.75" hidden="1">
      <c r="A60" s="86"/>
      <c r="B60" s="87"/>
      <c r="C60" s="88"/>
      <c r="D60" s="89"/>
    </row>
    <row r="61" spans="1:4" ht="15.75" hidden="1">
      <c r="A61" s="86"/>
      <c r="B61" s="87"/>
      <c r="C61" s="100"/>
      <c r="D61" s="89"/>
    </row>
    <row r="62" spans="1:4" ht="15.75" hidden="1">
      <c r="A62" s="86"/>
      <c r="B62" s="87"/>
      <c r="C62" s="88"/>
      <c r="D62" s="89"/>
    </row>
    <row r="63" spans="1:4" ht="15.75" hidden="1">
      <c r="A63" s="86"/>
      <c r="B63" s="87"/>
      <c r="C63" s="88"/>
      <c r="D63" s="89"/>
    </row>
    <row r="64" spans="1:4" ht="15.75" hidden="1">
      <c r="A64" s="86"/>
      <c r="B64" s="87"/>
      <c r="C64" s="88"/>
      <c r="D64" s="89"/>
    </row>
    <row r="65" spans="1:4" ht="15.75" hidden="1">
      <c r="A65" s="86"/>
      <c r="B65" s="87"/>
      <c r="C65" s="88"/>
      <c r="D65" s="89"/>
    </row>
    <row r="66" spans="1:4" ht="15.75" hidden="1">
      <c r="A66" s="86"/>
      <c r="B66" s="87"/>
      <c r="C66" s="88"/>
      <c r="D66" s="89"/>
    </row>
    <row r="67" spans="1:4" ht="15.75" hidden="1">
      <c r="A67" s="86"/>
      <c r="B67" s="87"/>
      <c r="C67" s="88"/>
      <c r="D67" s="89"/>
    </row>
    <row r="68" spans="1:4" ht="15.75" hidden="1">
      <c r="A68" s="86"/>
      <c r="B68" s="87"/>
      <c r="C68" s="88"/>
      <c r="D68" s="89"/>
    </row>
    <row r="69" spans="1:4" ht="15.75" hidden="1">
      <c r="A69" s="86"/>
      <c r="B69" s="87"/>
      <c r="C69" s="88"/>
      <c r="D69" s="89"/>
    </row>
    <row r="70" spans="1:4" ht="15.75" hidden="1">
      <c r="A70" s="86"/>
      <c r="B70" s="87"/>
      <c r="C70" s="88"/>
      <c r="D70" s="89"/>
    </row>
    <row r="71" spans="1:4" ht="15.75" hidden="1">
      <c r="A71" s="86"/>
      <c r="B71" s="87"/>
      <c r="C71" s="88"/>
      <c r="D71" s="89"/>
    </row>
    <row r="72" spans="1:4" ht="15.75" hidden="1">
      <c r="A72" s="86"/>
      <c r="B72" s="87"/>
      <c r="C72" s="88"/>
      <c r="D72" s="89"/>
    </row>
    <row r="73" spans="1:4" ht="15.75" hidden="1">
      <c r="A73" s="86"/>
      <c r="B73" s="87"/>
      <c r="C73" s="88"/>
      <c r="D73" s="89"/>
    </row>
    <row r="74" spans="1:4" ht="15.75" hidden="1">
      <c r="A74" s="86"/>
      <c r="B74" s="87"/>
      <c r="C74" s="88"/>
      <c r="D74" s="89"/>
    </row>
    <row r="75" spans="1:4" ht="15.75" hidden="1">
      <c r="A75" s="86"/>
      <c r="B75" s="87"/>
      <c r="C75" s="88"/>
      <c r="D75" s="89"/>
    </row>
    <row r="76" spans="1:4" ht="15.75" hidden="1">
      <c r="A76" s="86"/>
      <c r="B76" s="87"/>
      <c r="C76" s="88"/>
      <c r="D76" s="89"/>
    </row>
    <row r="77" spans="1:4" ht="15.75" hidden="1">
      <c r="A77" s="86"/>
      <c r="B77" s="87"/>
      <c r="C77" s="88"/>
      <c r="D77" s="89"/>
    </row>
    <row r="78" spans="1:4" ht="15.75" hidden="1">
      <c r="A78" s="86"/>
      <c r="B78" s="87"/>
      <c r="C78" s="88"/>
      <c r="D78" s="89"/>
    </row>
    <row r="79" spans="1:4" ht="15.75" hidden="1">
      <c r="A79" s="86"/>
      <c r="B79" s="87"/>
      <c r="C79" s="88"/>
      <c r="D79" s="89"/>
    </row>
    <row r="80" spans="1:4" ht="15.75" hidden="1">
      <c r="A80" s="86"/>
      <c r="B80" s="87"/>
      <c r="C80" s="88"/>
      <c r="D80" s="89"/>
    </row>
    <row r="81" spans="1:4" ht="15.75" hidden="1">
      <c r="A81" s="86"/>
      <c r="B81" s="87"/>
      <c r="C81" s="88"/>
      <c r="D81" s="89"/>
    </row>
    <row r="82" spans="1:4" ht="15.75" hidden="1">
      <c r="A82" s="86"/>
      <c r="B82" s="87"/>
      <c r="C82" s="88"/>
      <c r="D82" s="89"/>
    </row>
    <row r="83" spans="1:4" ht="15.75" hidden="1">
      <c r="A83" s="86"/>
      <c r="B83" s="87"/>
      <c r="C83" s="88"/>
      <c r="D83" s="89"/>
    </row>
    <row r="84" spans="1:4" ht="15.75" hidden="1">
      <c r="A84" s="86"/>
      <c r="B84" s="87"/>
      <c r="C84" s="88"/>
      <c r="D84" s="89"/>
    </row>
    <row r="85" spans="1:4" ht="15.75" hidden="1">
      <c r="A85" s="86"/>
      <c r="B85" s="87"/>
      <c r="C85" s="88"/>
      <c r="D85" s="89"/>
    </row>
    <row r="86" spans="1:4" ht="15.75" hidden="1">
      <c r="A86" s="86"/>
      <c r="B86" s="87"/>
      <c r="C86" s="88"/>
      <c r="D86" s="89"/>
    </row>
    <row r="87" spans="1:4" ht="15.75" hidden="1">
      <c r="A87" s="86"/>
      <c r="B87" s="87"/>
      <c r="C87" s="88"/>
      <c r="D87" s="89"/>
    </row>
    <row r="88" spans="1:4" ht="15.75" hidden="1">
      <c r="A88" s="86"/>
      <c r="B88" s="87"/>
      <c r="C88" s="88"/>
      <c r="D88" s="89"/>
    </row>
    <row r="89" spans="1:4" ht="47.25">
      <c r="A89" s="101" t="s">
        <v>151</v>
      </c>
      <c r="B89" s="102">
        <f>B90+B91+B92+B93</f>
        <v>13000</v>
      </c>
      <c r="C89" s="103"/>
      <c r="D89" s="104"/>
    </row>
    <row r="90" spans="1:4" ht="15.75">
      <c r="A90" s="105"/>
      <c r="B90" s="106">
        <v>13000</v>
      </c>
      <c r="C90" s="99" t="s">
        <v>168</v>
      </c>
      <c r="D90" s="107" t="s">
        <v>543</v>
      </c>
    </row>
    <row r="91" spans="1:4" ht="15.75">
      <c r="A91" s="105"/>
      <c r="B91" s="106"/>
      <c r="C91" s="99" t="s">
        <v>168</v>
      </c>
      <c r="D91" s="107" t="s">
        <v>374</v>
      </c>
    </row>
    <row r="92" spans="1:4" ht="15.75" hidden="1">
      <c r="A92" s="105"/>
      <c r="B92" s="174"/>
      <c r="C92" s="99"/>
      <c r="D92" s="107"/>
    </row>
    <row r="93" spans="1:4" ht="15.75" hidden="1">
      <c r="A93" s="105"/>
      <c r="B93" s="174"/>
      <c r="C93" s="99"/>
      <c r="D93" s="107"/>
    </row>
    <row r="94" spans="1:4" ht="15.75" hidden="1">
      <c r="A94" s="105"/>
      <c r="B94" s="174"/>
      <c r="C94" s="99"/>
      <c r="D94" s="109"/>
    </row>
    <row r="95" spans="1:4" ht="15.75" hidden="1">
      <c r="A95" s="105"/>
      <c r="B95" s="174"/>
      <c r="C95" s="99"/>
      <c r="D95" s="109"/>
    </row>
    <row r="96" spans="1:4" ht="15.75" hidden="1">
      <c r="A96" s="105"/>
      <c r="B96" s="174"/>
      <c r="C96" s="99"/>
      <c r="D96" s="109"/>
    </row>
    <row r="97" spans="1:4" ht="15.75" hidden="1">
      <c r="A97" s="105"/>
      <c r="B97" s="174"/>
      <c r="C97" s="99"/>
      <c r="D97" s="109"/>
    </row>
    <row r="98" spans="1:4" ht="15.75" hidden="1">
      <c r="A98" s="86"/>
      <c r="B98" s="87"/>
      <c r="C98" s="99"/>
      <c r="D98" s="109"/>
    </row>
    <row r="99" spans="1:4" ht="15.75" hidden="1">
      <c r="A99" s="86"/>
      <c r="B99" s="87"/>
      <c r="C99" s="99"/>
      <c r="D99" s="109"/>
    </row>
    <row r="100" spans="1:4" ht="15.75" hidden="1">
      <c r="A100" s="86"/>
      <c r="B100" s="87"/>
      <c r="C100" s="99"/>
      <c r="D100" s="109"/>
    </row>
    <row r="101" spans="1:4" ht="15.75" hidden="1">
      <c r="A101" s="86"/>
      <c r="B101" s="87"/>
      <c r="C101" s="99"/>
      <c r="D101" s="109"/>
    </row>
    <row r="102" spans="1:4" ht="15.75" hidden="1">
      <c r="A102" s="86"/>
      <c r="B102" s="87"/>
      <c r="C102" s="99"/>
      <c r="D102" s="109"/>
    </row>
    <row r="103" spans="1:4" ht="15.75" hidden="1">
      <c r="A103" s="86"/>
      <c r="B103" s="110"/>
      <c r="C103" s="99"/>
      <c r="D103" s="109"/>
    </row>
    <row r="104" spans="1:4" ht="15.75" hidden="1">
      <c r="A104" s="86"/>
      <c r="B104" s="111"/>
      <c r="C104" s="99"/>
      <c r="D104" s="97"/>
    </row>
    <row r="105" spans="1:4" ht="15.75" hidden="1">
      <c r="A105" s="86"/>
      <c r="B105" s="111"/>
      <c r="C105" s="99"/>
      <c r="D105" s="97"/>
    </row>
    <row r="106" spans="1:4" ht="15.75" hidden="1">
      <c r="A106" s="86"/>
      <c r="B106" s="111"/>
      <c r="C106" s="99"/>
      <c r="D106" s="97"/>
    </row>
    <row r="107" spans="1:4" ht="15.75" hidden="1">
      <c r="A107" s="86"/>
      <c r="B107" s="111"/>
      <c r="C107" s="99"/>
      <c r="D107" s="97"/>
    </row>
    <row r="108" spans="1:4" ht="15.75" hidden="1">
      <c r="A108" s="86"/>
      <c r="B108" s="111"/>
      <c r="C108" s="99"/>
      <c r="D108" s="97"/>
    </row>
    <row r="109" spans="1:4" ht="15.75" hidden="1">
      <c r="A109" s="86"/>
      <c r="B109" s="111"/>
      <c r="C109" s="99"/>
      <c r="D109" s="97"/>
    </row>
    <row r="110" spans="1:4" ht="15.75" hidden="1">
      <c r="A110" s="86"/>
      <c r="B110" s="111"/>
      <c r="C110" s="99"/>
      <c r="D110" s="97"/>
    </row>
    <row r="111" spans="1:4" ht="15.75" hidden="1">
      <c r="A111" s="105" t="s">
        <v>8</v>
      </c>
      <c r="B111" s="108">
        <v>0</v>
      </c>
      <c r="C111" s="103"/>
      <c r="D111" s="104"/>
    </row>
    <row r="112" spans="1:4" ht="15.75" hidden="1">
      <c r="A112" s="86" t="s">
        <v>9</v>
      </c>
      <c r="B112" s="87"/>
      <c r="C112" s="99"/>
      <c r="D112" s="97"/>
    </row>
    <row r="113" spans="1:4" ht="15.75" hidden="1">
      <c r="A113" s="86"/>
      <c r="B113" s="87"/>
      <c r="C113" s="100"/>
      <c r="D113" s="112"/>
    </row>
    <row r="114" spans="1:4" ht="78.75" hidden="1">
      <c r="A114" s="105" t="s">
        <v>10</v>
      </c>
      <c r="B114" s="108">
        <v>0</v>
      </c>
      <c r="C114" s="103"/>
      <c r="D114" s="104"/>
    </row>
    <row r="115" spans="1:4" ht="15.75" hidden="1">
      <c r="A115" s="86"/>
      <c r="B115" s="87"/>
      <c r="C115" s="88"/>
      <c r="D115" s="113"/>
    </row>
    <row r="116" spans="1:4" ht="15.75" hidden="1">
      <c r="A116" s="86"/>
      <c r="B116" s="87"/>
      <c r="C116" s="99"/>
      <c r="D116" s="113"/>
    </row>
    <row r="117" spans="1:4" ht="15.75" hidden="1">
      <c r="A117" s="86"/>
      <c r="B117" s="87"/>
      <c r="C117" s="88"/>
      <c r="D117" s="113"/>
    </row>
    <row r="118" spans="1:4" ht="15.75" hidden="1">
      <c r="A118" s="86"/>
      <c r="B118" s="87"/>
      <c r="C118" s="99"/>
      <c r="D118" s="113"/>
    </row>
    <row r="119" spans="1:4" ht="15.75" hidden="1">
      <c r="A119" s="86"/>
      <c r="B119" s="87"/>
      <c r="C119" s="99"/>
      <c r="D119" s="113"/>
    </row>
    <row r="120" spans="1:4" ht="15.75" hidden="1">
      <c r="A120" s="86"/>
      <c r="B120" s="87"/>
      <c r="C120" s="88"/>
      <c r="D120" s="113"/>
    </row>
    <row r="121" spans="1:4" ht="15.75" hidden="1">
      <c r="A121" s="86"/>
      <c r="B121" s="87"/>
      <c r="C121" s="88"/>
      <c r="D121" s="113"/>
    </row>
    <row r="122" spans="1:4" ht="15.75" hidden="1">
      <c r="A122" s="86"/>
      <c r="B122" s="87"/>
      <c r="C122" s="88"/>
      <c r="D122" s="113"/>
    </row>
    <row r="123" spans="1:4" ht="15.75" hidden="1">
      <c r="A123" s="86"/>
      <c r="B123" s="87"/>
      <c r="C123" s="88"/>
      <c r="D123" s="113"/>
    </row>
    <row r="124" spans="1:4" ht="15.75" hidden="1">
      <c r="A124" s="86"/>
      <c r="B124" s="87"/>
      <c r="C124" s="88"/>
      <c r="D124" s="113"/>
    </row>
    <row r="125" spans="1:4" ht="63" hidden="1">
      <c r="A125" s="105" t="s">
        <v>11</v>
      </c>
      <c r="B125" s="108"/>
      <c r="C125" s="103"/>
      <c r="D125" s="104"/>
    </row>
    <row r="126" spans="1:4" ht="47.25" hidden="1">
      <c r="A126" s="86" t="s">
        <v>12</v>
      </c>
      <c r="B126" s="108">
        <v>0</v>
      </c>
      <c r="C126" s="103"/>
      <c r="D126" s="104"/>
    </row>
    <row r="127" spans="1:4" ht="15.75" hidden="1">
      <c r="A127" s="86" t="s">
        <v>18</v>
      </c>
      <c r="B127" s="87"/>
      <c r="C127" s="88"/>
      <c r="D127" s="113"/>
    </row>
    <row r="128" spans="1:4" ht="15.75" hidden="1">
      <c r="A128" s="114"/>
      <c r="B128" s="87"/>
      <c r="C128" s="99"/>
      <c r="D128" s="113"/>
    </row>
    <row r="129" spans="1:4" ht="15.75" hidden="1">
      <c r="A129" s="115"/>
      <c r="B129" s="87"/>
      <c r="C129" s="88"/>
      <c r="D129" s="113"/>
    </row>
    <row r="130" spans="1:4" ht="15.75" hidden="1">
      <c r="A130" s="86"/>
      <c r="B130" s="87"/>
      <c r="C130" s="99"/>
      <c r="D130" s="113"/>
    </row>
    <row r="131" spans="1:4" ht="15.75" hidden="1">
      <c r="A131" s="116"/>
      <c r="B131" s="87"/>
      <c r="C131" s="99"/>
      <c r="D131" s="113"/>
    </row>
    <row r="132" spans="1:4" ht="15.75" hidden="1">
      <c r="A132" s="116"/>
      <c r="B132" s="117"/>
      <c r="C132" s="118"/>
      <c r="D132" s="119"/>
    </row>
    <row r="133" spans="1:4" ht="15.75" hidden="1">
      <c r="A133" s="116"/>
      <c r="B133" s="117"/>
      <c r="C133" s="118"/>
      <c r="D133" s="119"/>
    </row>
    <row r="134" spans="1:4" ht="15.75" hidden="1">
      <c r="A134" s="116"/>
      <c r="B134" s="117"/>
      <c r="C134" s="118"/>
      <c r="D134" s="119"/>
    </row>
    <row r="135" spans="1:4" ht="15.75" hidden="1">
      <c r="A135" s="116"/>
      <c r="B135" s="117"/>
      <c r="C135" s="118"/>
      <c r="D135" s="119"/>
    </row>
    <row r="136" spans="1:4" ht="15.75" hidden="1">
      <c r="A136" s="86"/>
      <c r="B136" s="117"/>
      <c r="C136" s="120"/>
      <c r="D136" s="121"/>
    </row>
    <row r="137" spans="1:4" ht="15.75" hidden="1">
      <c r="A137" s="86"/>
      <c r="B137" s="117"/>
      <c r="C137" s="122"/>
      <c r="D137" s="121"/>
    </row>
    <row r="138" spans="1:4" ht="15.75" hidden="1">
      <c r="A138" s="86"/>
      <c r="B138" s="123"/>
      <c r="C138" s="120"/>
      <c r="D138" s="121"/>
    </row>
    <row r="139" spans="1:4" ht="15.75" hidden="1">
      <c r="A139" s="86"/>
      <c r="B139" s="87"/>
      <c r="C139" s="124"/>
      <c r="D139" s="125"/>
    </row>
    <row r="140" spans="1:4" ht="15.75" hidden="1">
      <c r="A140" s="86"/>
      <c r="B140" s="126"/>
      <c r="C140" s="127"/>
      <c r="D140" s="119"/>
    </row>
    <row r="141" spans="1:4" ht="15.75" hidden="1">
      <c r="A141" s="86"/>
      <c r="B141" s="126"/>
      <c r="C141" s="127"/>
      <c r="D141" s="119"/>
    </row>
    <row r="142" spans="1:4" ht="15.75" hidden="1">
      <c r="A142" s="86"/>
      <c r="B142" s="126"/>
      <c r="C142" s="127"/>
      <c r="D142" s="119"/>
    </row>
    <row r="143" spans="1:4" ht="15.75" hidden="1">
      <c r="A143" s="86"/>
      <c r="B143" s="126"/>
      <c r="C143" s="127"/>
      <c r="D143" s="119"/>
    </row>
    <row r="144" spans="1:4" ht="15.75" hidden="1">
      <c r="A144" s="86"/>
      <c r="B144" s="126"/>
      <c r="C144" s="127"/>
      <c r="D144" s="119"/>
    </row>
    <row r="145" spans="1:4" ht="15.75" hidden="1">
      <c r="A145" s="86"/>
      <c r="B145" s="126"/>
      <c r="C145" s="127"/>
      <c r="D145" s="119"/>
    </row>
    <row r="146" spans="1:4" ht="15.75" hidden="1">
      <c r="A146" s="86"/>
      <c r="B146" s="126"/>
      <c r="C146" s="127"/>
      <c r="D146" s="119"/>
    </row>
    <row r="147" spans="1:4" ht="15.75" hidden="1">
      <c r="A147" s="86"/>
      <c r="B147" s="126"/>
      <c r="C147" s="127"/>
      <c r="D147" s="119"/>
    </row>
    <row r="148" spans="1:4" ht="15.75" hidden="1">
      <c r="A148" s="86"/>
      <c r="B148" s="126"/>
      <c r="C148" s="127"/>
      <c r="D148" s="119"/>
    </row>
    <row r="149" spans="1:4" ht="15.75" hidden="1">
      <c r="A149" s="86"/>
      <c r="B149" s="126"/>
      <c r="C149" s="127"/>
      <c r="D149" s="119"/>
    </row>
    <row r="150" spans="1:4" ht="15.75" hidden="1">
      <c r="A150" s="86"/>
      <c r="B150" s="126"/>
      <c r="C150" s="127"/>
      <c r="D150" s="119"/>
    </row>
    <row r="151" spans="1:4" ht="15.75" hidden="1">
      <c r="A151" s="86"/>
      <c r="B151" s="126"/>
      <c r="C151" s="128"/>
      <c r="D151" s="119"/>
    </row>
    <row r="152" spans="1:4" ht="15.75" hidden="1">
      <c r="A152" s="86"/>
      <c r="B152" s="126"/>
      <c r="C152" s="128"/>
      <c r="D152" s="129"/>
    </row>
    <row r="153" spans="1:4" ht="15.75" hidden="1">
      <c r="A153" s="86"/>
      <c r="B153" s="126"/>
      <c r="C153" s="128"/>
      <c r="D153" s="129"/>
    </row>
    <row r="154" spans="1:4" ht="15.75" hidden="1">
      <c r="A154" s="86"/>
      <c r="B154" s="126"/>
      <c r="C154" s="128"/>
      <c r="D154" s="129"/>
    </row>
    <row r="155" spans="1:4" ht="15.75" hidden="1">
      <c r="A155" s="86"/>
      <c r="B155" s="126"/>
      <c r="C155" s="128"/>
      <c r="D155" s="129"/>
    </row>
    <row r="156" spans="1:4" ht="15.75" hidden="1">
      <c r="A156" s="86"/>
      <c r="B156" s="126"/>
      <c r="C156" s="128"/>
      <c r="D156" s="129"/>
    </row>
    <row r="157" spans="1:4" ht="15.75" hidden="1">
      <c r="A157" s="86"/>
      <c r="B157" s="126"/>
      <c r="C157" s="128"/>
      <c r="D157" s="129"/>
    </row>
    <row r="158" spans="1:4" ht="15.75" hidden="1">
      <c r="A158" s="86"/>
      <c r="B158" s="126"/>
      <c r="C158" s="128"/>
      <c r="D158" s="129"/>
    </row>
    <row r="159" spans="1:4" ht="15.75" hidden="1">
      <c r="A159" s="130"/>
      <c r="B159" s="123"/>
      <c r="C159" s="131"/>
      <c r="D159" s="132"/>
    </row>
    <row r="160" spans="1:4" ht="15.75" hidden="1">
      <c r="A160" s="133"/>
      <c r="B160" s="134"/>
      <c r="C160" s="128"/>
      <c r="D160" s="119"/>
    </row>
    <row r="161" spans="1:4" ht="15.75" hidden="1">
      <c r="A161" s="133"/>
      <c r="B161" s="134"/>
      <c r="C161" s="128"/>
      <c r="D161" s="119"/>
    </row>
    <row r="162" spans="1:4" ht="15.75" hidden="1">
      <c r="A162" s="133"/>
      <c r="B162" s="134"/>
      <c r="C162" s="128"/>
      <c r="D162" s="119"/>
    </row>
    <row r="163" spans="1:4" ht="15.75" hidden="1">
      <c r="A163" s="133"/>
      <c r="B163" s="134"/>
      <c r="C163" s="128"/>
      <c r="D163" s="119"/>
    </row>
    <row r="164" spans="1:4" ht="15.75" hidden="1">
      <c r="A164" s="133"/>
      <c r="B164" s="134"/>
      <c r="C164" s="128"/>
      <c r="D164" s="119"/>
    </row>
    <row r="165" spans="1:4" ht="15.75" hidden="1">
      <c r="A165" s="133"/>
      <c r="B165" s="134"/>
      <c r="C165" s="128"/>
      <c r="D165" s="135"/>
    </row>
    <row r="166" spans="1:4" ht="15.75" hidden="1">
      <c r="A166" s="133"/>
      <c r="B166" s="134"/>
      <c r="C166" s="128"/>
      <c r="D166" s="135"/>
    </row>
    <row r="167" spans="1:4" ht="15.75" hidden="1">
      <c r="A167" s="133"/>
      <c r="B167" s="134"/>
      <c r="C167" s="128"/>
      <c r="D167" s="136"/>
    </row>
    <row r="168" spans="1:4" ht="15.75" hidden="1">
      <c r="A168" s="133"/>
      <c r="B168" s="134"/>
      <c r="C168" s="128"/>
      <c r="D168" s="119"/>
    </row>
    <row r="169" spans="1:4" ht="15.75">
      <c r="A169" s="133"/>
      <c r="B169" s="134"/>
      <c r="C169" s="128"/>
      <c r="D169" s="119"/>
    </row>
    <row r="170" spans="1:4" ht="15.75">
      <c r="A170" s="137" t="s">
        <v>13</v>
      </c>
      <c r="B170" s="138">
        <f>B171+B172+B173</f>
        <v>0</v>
      </c>
      <c r="C170" s="139"/>
      <c r="D170" s="140"/>
    </row>
    <row r="171" spans="1:4" ht="15.75">
      <c r="A171" s="86"/>
      <c r="B171" s="87"/>
      <c r="C171" s="88"/>
      <c r="D171" s="89"/>
    </row>
    <row r="172" spans="1:4" ht="15.75">
      <c r="A172" s="141"/>
      <c r="B172" s="87"/>
      <c r="C172" s="88"/>
      <c r="D172" s="89"/>
    </row>
    <row r="173" spans="1:4" ht="15.75">
      <c r="A173" s="142"/>
      <c r="B173" s="91"/>
      <c r="C173" s="92"/>
      <c r="D173" s="93"/>
    </row>
    <row r="174" spans="1:4" ht="15.75">
      <c r="A174" s="142"/>
      <c r="B174" s="91"/>
      <c r="C174" s="92"/>
      <c r="D174" s="93"/>
    </row>
    <row r="175" spans="1:4" ht="15.75">
      <c r="A175" s="142"/>
      <c r="B175" s="91"/>
      <c r="C175" s="92"/>
      <c r="D175" s="93"/>
    </row>
    <row r="176" spans="1:4" ht="16.5" thickBot="1">
      <c r="A176" s="143"/>
      <c r="B176" s="144"/>
      <c r="C176" s="145"/>
      <c r="D176" s="146"/>
    </row>
    <row r="177" spans="1:4" ht="16.5" thickBot="1">
      <c r="A177" s="175" t="s">
        <v>14</v>
      </c>
      <c r="B177" s="176">
        <f>B17+B11+B89+B170</f>
        <v>16558644.290000001</v>
      </c>
      <c r="C177" s="80"/>
      <c r="D177" s="81"/>
    </row>
    <row r="178" spans="1:4" ht="15.75">
      <c r="A178" s="149"/>
      <c r="B178" s="149"/>
      <c r="C178" s="149"/>
      <c r="D178" s="149"/>
    </row>
  </sheetData>
  <mergeCells count="2">
    <mergeCell ref="A6:D6"/>
    <mergeCell ref="A7:D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529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5185</v>
      </c>
      <c r="C13" s="12"/>
      <c r="D13" s="37"/>
    </row>
    <row r="14" spans="1:4">
      <c r="A14" s="13" t="s">
        <v>16</v>
      </c>
      <c r="B14" s="3">
        <v>5185</v>
      </c>
      <c r="C14" s="44" t="s">
        <v>25</v>
      </c>
      <c r="D14" s="39" t="s">
        <v>411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5185</v>
      </c>
      <c r="C149" s="28"/>
      <c r="D149" s="29"/>
    </row>
    <row r="150" spans="1:4">
      <c r="A150" s="191"/>
      <c r="B150" s="19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511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24927.98</v>
      </c>
      <c r="C13" s="12"/>
      <c r="D13" s="37"/>
    </row>
    <row r="14" spans="1:4">
      <c r="A14" s="13" t="s">
        <v>16</v>
      </c>
      <c r="B14" s="3">
        <v>2909.18</v>
      </c>
      <c r="C14" s="44" t="s">
        <v>308</v>
      </c>
      <c r="D14" s="39" t="s">
        <v>512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>
      <c r="A24" s="13"/>
      <c r="B24" s="3">
        <v>792.54</v>
      </c>
      <c r="C24" s="44" t="s">
        <v>36</v>
      </c>
      <c r="D24" s="39" t="s">
        <v>513</v>
      </c>
    </row>
    <row r="25" spans="1:4">
      <c r="A25" s="13"/>
      <c r="B25" s="3"/>
      <c r="C25" s="44" t="s">
        <v>36</v>
      </c>
      <c r="D25" s="39"/>
    </row>
    <row r="26" spans="1:4">
      <c r="A26" s="13"/>
      <c r="B26" s="48"/>
      <c r="C26" s="44" t="s">
        <v>36</v>
      </c>
      <c r="D26" s="39"/>
    </row>
    <row r="27" spans="1:4">
      <c r="A27" s="13"/>
      <c r="B27" s="3"/>
      <c r="C27" s="44" t="s">
        <v>36</v>
      </c>
      <c r="D27" s="39"/>
    </row>
    <row r="28" spans="1:4">
      <c r="A28" s="13"/>
      <c r="B28" s="3"/>
      <c r="C28" s="44" t="s">
        <v>36</v>
      </c>
      <c r="D28" s="39"/>
    </row>
    <row r="29" spans="1:4">
      <c r="A29" s="13"/>
      <c r="B29" s="3"/>
      <c r="C29" s="44" t="s">
        <v>36</v>
      </c>
      <c r="D29" s="39"/>
    </row>
    <row r="30" spans="1:4">
      <c r="A30" s="13"/>
      <c r="B30" s="3"/>
      <c r="C30" s="44" t="s">
        <v>36</v>
      </c>
      <c r="D30" s="39"/>
    </row>
    <row r="31" spans="1:4">
      <c r="A31" s="13"/>
      <c r="B31" s="3"/>
      <c r="C31" s="44" t="s">
        <v>36</v>
      </c>
      <c r="D31" s="39"/>
    </row>
    <row r="32" spans="1:4">
      <c r="A32" s="13"/>
      <c r="B32" s="3"/>
      <c r="C32" s="44" t="s">
        <v>36</v>
      </c>
      <c r="D32" s="39"/>
    </row>
    <row r="33" spans="1:4">
      <c r="A33" s="13"/>
      <c r="B33" s="3">
        <v>4666.59</v>
      </c>
      <c r="C33" s="44" t="s">
        <v>36</v>
      </c>
      <c r="D33" s="39" t="s">
        <v>514</v>
      </c>
    </row>
    <row r="34" spans="1:4">
      <c r="A34" s="13"/>
      <c r="B34" s="3">
        <v>1487.5</v>
      </c>
      <c r="C34" s="44" t="s">
        <v>515</v>
      </c>
      <c r="D34" s="39" t="s">
        <v>516</v>
      </c>
    </row>
    <row r="35" spans="1:4" ht="24">
      <c r="A35" s="13"/>
      <c r="B35" s="3">
        <v>2221.67</v>
      </c>
      <c r="C35" s="44" t="s">
        <v>517</v>
      </c>
      <c r="D35" s="39" t="s">
        <v>518</v>
      </c>
    </row>
    <row r="36" spans="1:4" ht="24">
      <c r="A36" s="13"/>
      <c r="B36" s="3">
        <v>164.84</v>
      </c>
      <c r="C36" s="44" t="s">
        <v>517</v>
      </c>
      <c r="D36" s="39" t="s">
        <v>519</v>
      </c>
    </row>
    <row r="37" spans="1:4" ht="24">
      <c r="A37" s="13"/>
      <c r="B37" s="3">
        <v>1299.48</v>
      </c>
      <c r="C37" s="44" t="s">
        <v>517</v>
      </c>
      <c r="D37" s="39" t="s">
        <v>520</v>
      </c>
    </row>
    <row r="38" spans="1:4">
      <c r="A38" s="13"/>
      <c r="B38" s="3">
        <v>6418.86</v>
      </c>
      <c r="C38" s="44" t="s">
        <v>521</v>
      </c>
      <c r="D38" s="39" t="s">
        <v>522</v>
      </c>
    </row>
    <row r="39" spans="1:4">
      <c r="A39" s="13"/>
      <c r="B39" s="3">
        <v>849.9</v>
      </c>
      <c r="C39" s="44" t="s">
        <v>523</v>
      </c>
      <c r="D39" s="39" t="s">
        <v>524</v>
      </c>
    </row>
    <row r="40" spans="1:4">
      <c r="A40" s="13"/>
      <c r="B40" s="3">
        <v>39</v>
      </c>
      <c r="C40" s="44" t="s">
        <v>115</v>
      </c>
      <c r="D40" s="39" t="s">
        <v>340</v>
      </c>
    </row>
    <row r="41" spans="1:4" ht="24">
      <c r="A41" s="13"/>
      <c r="B41" s="3">
        <v>34.799999999999997</v>
      </c>
      <c r="C41" s="44" t="s">
        <v>517</v>
      </c>
      <c r="D41" s="39" t="s">
        <v>525</v>
      </c>
    </row>
    <row r="42" spans="1:4" ht="24.75" thickBot="1">
      <c r="A42" s="13"/>
      <c r="B42" s="3">
        <v>4043.62</v>
      </c>
      <c r="C42" s="44" t="s">
        <v>526</v>
      </c>
      <c r="D42" s="39" t="s">
        <v>527</v>
      </c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1994000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1994000</v>
      </c>
      <c r="C81" s="21" t="s">
        <v>19</v>
      </c>
      <c r="D81" s="45" t="s">
        <v>528</v>
      </c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2018927.98</v>
      </c>
      <c r="C149" s="28"/>
      <c r="D149" s="29"/>
    </row>
    <row r="150" spans="1:4">
      <c r="A150" s="191"/>
      <c r="B150" s="191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opLeftCell="A3" workbookViewId="0">
      <selection activeCell="E8" sqref="E8"/>
    </sheetView>
  </sheetViews>
  <sheetFormatPr defaultRowHeight="12.75"/>
  <cols>
    <col min="1" max="1" width="23.5703125" customWidth="1"/>
    <col min="2" max="2" width="17.140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888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SUM(B14:B79)</f>
        <v>142828.88</v>
      </c>
      <c r="C13" s="12"/>
      <c r="D13" s="37"/>
    </row>
    <row r="14" spans="1:4" ht="24">
      <c r="A14" s="13" t="s">
        <v>16</v>
      </c>
      <c r="B14" s="3">
        <v>46748.4</v>
      </c>
      <c r="C14" s="44" t="s">
        <v>889</v>
      </c>
      <c r="D14" s="39" t="s">
        <v>856</v>
      </c>
    </row>
    <row r="15" spans="1:4" ht="24">
      <c r="A15" s="13"/>
      <c r="B15" s="3">
        <v>530.74</v>
      </c>
      <c r="C15" s="44" t="s">
        <v>480</v>
      </c>
      <c r="D15" s="39" t="s">
        <v>890</v>
      </c>
    </row>
    <row r="16" spans="1:4">
      <c r="A16" s="13"/>
      <c r="B16" s="3">
        <v>7379.79</v>
      </c>
      <c r="C16" s="44" t="s">
        <v>177</v>
      </c>
      <c r="D16" s="39" t="s">
        <v>891</v>
      </c>
    </row>
    <row r="17" spans="1:4">
      <c r="A17" s="13"/>
      <c r="B17" s="46">
        <v>952</v>
      </c>
      <c r="C17" s="44" t="s">
        <v>892</v>
      </c>
      <c r="D17" s="39" t="s">
        <v>893</v>
      </c>
    </row>
    <row r="18" spans="1:4">
      <c r="A18" s="13"/>
      <c r="B18" s="46">
        <v>26522.95</v>
      </c>
      <c r="C18" s="44" t="s">
        <v>48</v>
      </c>
      <c r="D18" s="39" t="s">
        <v>852</v>
      </c>
    </row>
    <row r="19" spans="1:4" ht="24">
      <c r="A19" s="13"/>
      <c r="B19" s="3">
        <f>5734+54961</f>
        <v>60695</v>
      </c>
      <c r="C19" s="44" t="s">
        <v>894</v>
      </c>
      <c r="D19" s="39" t="s">
        <v>895</v>
      </c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3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48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idden="1">
      <c r="A76" s="13"/>
      <c r="B76" s="3"/>
      <c r="C76" s="44"/>
      <c r="D76" s="39"/>
    </row>
    <row r="77" spans="1:4" hidden="1">
      <c r="A77" s="13"/>
      <c r="B77" s="3"/>
      <c r="C77" s="44"/>
      <c r="D77" s="39"/>
    </row>
    <row r="78" spans="1:4" hidden="1">
      <c r="A78" s="13"/>
      <c r="B78" s="3"/>
      <c r="C78" s="44"/>
      <c r="D78" s="39"/>
    </row>
    <row r="79" spans="1:4" ht="13.5" hidden="1" thickBot="1">
      <c r="A79" s="13"/>
      <c r="B79" s="3"/>
      <c r="C79" s="44"/>
      <c r="D79" s="39"/>
    </row>
    <row r="80" spans="1:4" ht="25.5" hidden="1">
      <c r="A80" s="11" t="s">
        <v>7</v>
      </c>
      <c r="B80" s="17">
        <f>SUM(B81:B86)</f>
        <v>0</v>
      </c>
      <c r="C80" s="12"/>
      <c r="D80" s="14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"/>
      <c r="C83" s="21"/>
      <c r="D83" s="45"/>
    </row>
    <row r="84" spans="1:4" hidden="1">
      <c r="A84" s="13"/>
      <c r="B84" s="3"/>
      <c r="C84" s="21"/>
      <c r="D84" s="45"/>
    </row>
    <row r="85" spans="1:4" hidden="1">
      <c r="A85" s="13"/>
      <c r="B85" s="3"/>
      <c r="C85" s="21"/>
      <c r="D85" s="45"/>
    </row>
    <row r="86" spans="1:4" hidden="1">
      <c r="A86" s="13"/>
      <c r="B86" s="3"/>
      <c r="C86" s="21"/>
      <c r="D86" s="45"/>
    </row>
    <row r="87" spans="1:4" hidden="1">
      <c r="A87" s="13"/>
      <c r="B87" s="3"/>
      <c r="C87" s="21"/>
      <c r="D87" s="45"/>
    </row>
    <row r="88" spans="1:4" hidden="1">
      <c r="A88" s="13"/>
      <c r="B88" s="3"/>
      <c r="C88" s="21"/>
      <c r="D88" s="45"/>
    </row>
    <row r="89" spans="1:4" hidden="1">
      <c r="A89" s="13"/>
      <c r="B89" s="3"/>
      <c r="C89" s="21"/>
      <c r="D89" s="45"/>
    </row>
    <row r="90" spans="1:4" hidden="1">
      <c r="A90" s="13"/>
      <c r="B90" s="3"/>
      <c r="C90" s="21"/>
      <c r="D90" s="45"/>
    </row>
    <row r="91" spans="1:4" hidden="1">
      <c r="A91" s="13"/>
      <c r="B91" s="3"/>
      <c r="C91" s="21"/>
      <c r="D91" s="45"/>
    </row>
    <row r="92" spans="1:4" hidden="1">
      <c r="A92" s="13"/>
      <c r="B92" s="3"/>
      <c r="C92" s="21"/>
      <c r="D92" s="45"/>
    </row>
    <row r="93" spans="1:4" hidden="1">
      <c r="A93" s="13"/>
      <c r="B93" s="3"/>
      <c r="C93" s="21"/>
      <c r="D93" s="45"/>
    </row>
    <row r="94" spans="1:4" hidden="1">
      <c r="A94" s="13"/>
      <c r="B94" s="3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idden="1">
      <c r="A105" s="13"/>
      <c r="B105" s="3"/>
      <c r="C105" s="21"/>
      <c r="D105" s="45"/>
    </row>
    <row r="106" spans="1:4" hidden="1">
      <c r="A106" s="13"/>
      <c r="B106" s="3"/>
      <c r="C106" s="21"/>
      <c r="D106" s="45"/>
    </row>
    <row r="107" spans="1:4" hidden="1">
      <c r="A107" s="13"/>
      <c r="B107" s="3"/>
      <c r="C107" s="21"/>
      <c r="D107" s="45"/>
    </row>
    <row r="108" spans="1:4" hidden="1">
      <c r="A108" s="13"/>
      <c r="B108" s="3"/>
      <c r="C108" s="21"/>
      <c r="D108" s="45"/>
    </row>
    <row r="109" spans="1:4" hidden="1">
      <c r="A109" s="13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13"/>
      <c r="B111" s="3"/>
      <c r="C111" s="21"/>
      <c r="D111" s="45"/>
    </row>
    <row r="112" spans="1:4" hidden="1">
      <c r="A112" s="13"/>
      <c r="B112" s="3"/>
      <c r="C112" s="21"/>
      <c r="D112" s="45"/>
    </row>
    <row r="113" spans="1:4" hidden="1">
      <c r="A113" s="13"/>
      <c r="B113" s="3"/>
      <c r="C113" s="21"/>
      <c r="D113" s="45"/>
    </row>
    <row r="114" spans="1:4" hidden="1">
      <c r="A114" s="13"/>
      <c r="B114" s="3"/>
      <c r="C114" s="21"/>
      <c r="D114" s="45"/>
    </row>
    <row r="115" spans="1:4" hidden="1">
      <c r="A115" s="13"/>
      <c r="B115" s="3"/>
      <c r="C115" s="21"/>
      <c r="D115" s="45"/>
    </row>
    <row r="116" spans="1:4" hidden="1">
      <c r="A116" s="13"/>
      <c r="B116" s="3"/>
      <c r="C116" s="21"/>
      <c r="D116" s="45"/>
    </row>
    <row r="117" spans="1:4" hidden="1">
      <c r="A117" s="13"/>
      <c r="B117" s="3"/>
      <c r="C117" s="21"/>
      <c r="D117" s="45"/>
    </row>
    <row r="118" spans="1:4" hidden="1">
      <c r="A118" s="13"/>
      <c r="B118" s="3"/>
      <c r="C118" s="21"/>
      <c r="D118" s="45"/>
    </row>
    <row r="119" spans="1:4" hidden="1">
      <c r="A119" s="13"/>
      <c r="B119" s="3"/>
      <c r="C119" s="21"/>
      <c r="D119" s="45"/>
    </row>
    <row r="120" spans="1:4" hidden="1">
      <c r="A120" s="13"/>
      <c r="B120" s="3"/>
      <c r="C120" s="21"/>
      <c r="D120" s="45"/>
    </row>
    <row r="121" spans="1:4" hidden="1">
      <c r="A121" s="13"/>
      <c r="B121" s="3"/>
      <c r="C121" s="21"/>
      <c r="D121" s="45"/>
    </row>
    <row r="122" spans="1:4" hidden="1">
      <c r="A122" s="13"/>
      <c r="B122" s="3"/>
      <c r="C122" s="21"/>
      <c r="D122" s="45"/>
    </row>
    <row r="123" spans="1:4" hidden="1">
      <c r="A123" s="13"/>
      <c r="B123" s="3"/>
      <c r="C123" s="21"/>
      <c r="D123" s="45"/>
    </row>
    <row r="124" spans="1:4" hidden="1">
      <c r="A124" s="13"/>
      <c r="B124" s="3"/>
      <c r="C124" s="21"/>
      <c r="D124" s="45"/>
    </row>
    <row r="125" spans="1:4" hidden="1">
      <c r="A125" s="13"/>
      <c r="B125" s="3"/>
      <c r="C125" s="21"/>
      <c r="D125" s="45"/>
    </row>
    <row r="126" spans="1:4" hidden="1">
      <c r="A126" s="13"/>
      <c r="B126" s="3"/>
      <c r="C126" s="21"/>
      <c r="D126" s="45"/>
    </row>
    <row r="127" spans="1:4" hidden="1">
      <c r="A127" s="13"/>
      <c r="B127" s="3"/>
      <c r="C127" s="21"/>
      <c r="D127" s="45"/>
    </row>
    <row r="128" spans="1:4" hidden="1">
      <c r="A128" s="13"/>
      <c r="B128" s="3"/>
      <c r="C128" s="21"/>
      <c r="D128" s="45"/>
    </row>
    <row r="129" spans="1:4" hidden="1">
      <c r="A129" s="13"/>
      <c r="B129" s="3"/>
      <c r="C129" s="21"/>
      <c r="D129" s="45"/>
    </row>
    <row r="130" spans="1:4" hidden="1">
      <c r="A130" s="13"/>
      <c r="B130" s="3"/>
      <c r="C130" s="21"/>
      <c r="D130" s="45"/>
    </row>
    <row r="131" spans="1:4" hidden="1">
      <c r="A131" s="13"/>
      <c r="B131" s="3"/>
      <c r="C131" s="21"/>
      <c r="D131" s="45"/>
    </row>
    <row r="132" spans="1:4" hidden="1">
      <c r="A132" s="13"/>
      <c r="B132" s="3"/>
      <c r="C132" s="21"/>
      <c r="D132" s="45"/>
    </row>
    <row r="133" spans="1:4" hidden="1">
      <c r="A133" s="13"/>
      <c r="B133" s="3"/>
      <c r="C133" s="21"/>
      <c r="D133" s="45"/>
    </row>
    <row r="134" spans="1:4" hidden="1">
      <c r="A134" s="13"/>
      <c r="B134" s="3"/>
      <c r="C134" s="21"/>
      <c r="D134" s="45"/>
    </row>
    <row r="135" spans="1:4" hidden="1">
      <c r="A135" s="13"/>
      <c r="B135" s="3"/>
      <c r="C135" s="21"/>
      <c r="D135" s="45"/>
    </row>
    <row r="136" spans="1:4" hidden="1">
      <c r="A136" s="13"/>
      <c r="B136" s="3"/>
      <c r="C136" s="21"/>
      <c r="D136" s="45"/>
    </row>
    <row r="137" spans="1:4" hidden="1">
      <c r="A137" s="13"/>
      <c r="B137" s="3"/>
      <c r="C137" s="21"/>
      <c r="D137" s="45"/>
    </row>
    <row r="138" spans="1:4" hidden="1">
      <c r="A138" s="13"/>
      <c r="B138" s="3"/>
      <c r="C138" s="21"/>
      <c r="D138" s="45"/>
    </row>
    <row r="139" spans="1:4" hidden="1">
      <c r="A139" s="13"/>
      <c r="B139" s="3"/>
      <c r="C139" s="21"/>
      <c r="D139" s="45"/>
    </row>
    <row r="140" spans="1:4" hidden="1">
      <c r="A140" s="13"/>
      <c r="B140" s="3"/>
      <c r="C140" s="21"/>
      <c r="D140" s="45"/>
    </row>
    <row r="141" spans="1:4" hidden="1">
      <c r="A141" s="13"/>
      <c r="B141" s="3"/>
      <c r="C141" s="21"/>
      <c r="D141" s="45"/>
    </row>
    <row r="142" spans="1:4" hidden="1">
      <c r="A142" s="13"/>
      <c r="B142" s="3"/>
      <c r="C142" s="21"/>
      <c r="D142" s="45"/>
    </row>
    <row r="143" spans="1:4" hidden="1">
      <c r="A143" s="13"/>
      <c r="B143" s="3"/>
      <c r="C143" s="21"/>
      <c r="D143" s="45"/>
    </row>
    <row r="144" spans="1:4" hidden="1">
      <c r="A144" s="13"/>
      <c r="B144" s="3"/>
      <c r="C144" s="21"/>
      <c r="D144" s="45"/>
    </row>
    <row r="145" spans="1:4" hidden="1">
      <c r="A145" s="13"/>
      <c r="B145" s="3"/>
      <c r="C145" s="21"/>
      <c r="D145" s="45"/>
    </row>
    <row r="146" spans="1:4" hidden="1">
      <c r="A146" s="13"/>
      <c r="B146" s="3"/>
      <c r="C146" s="21"/>
      <c r="D146" s="45"/>
    </row>
    <row r="147" spans="1:4" hidden="1">
      <c r="A147" s="13"/>
      <c r="B147" s="3"/>
      <c r="C147" s="21"/>
      <c r="D147" s="45"/>
    </row>
    <row r="148" spans="1:4" hidden="1">
      <c r="A148" s="13"/>
      <c r="B148" s="3"/>
      <c r="C148" s="21"/>
      <c r="D148" s="45"/>
    </row>
    <row r="149" spans="1:4" hidden="1">
      <c r="A149" s="13"/>
      <c r="B149" s="3"/>
      <c r="C149" s="21"/>
      <c r="D149" s="45"/>
    </row>
    <row r="150" spans="1:4" hidden="1">
      <c r="A150" s="13"/>
      <c r="B150" s="3"/>
      <c r="C150" s="21"/>
      <c r="D150" s="45"/>
    </row>
    <row r="151" spans="1:4" hidden="1">
      <c r="A151" s="13"/>
      <c r="B151" s="3"/>
      <c r="C151" s="21"/>
      <c r="D151" s="45"/>
    </row>
    <row r="152" spans="1:4" hidden="1">
      <c r="A152" s="13"/>
      <c r="B152" s="3"/>
      <c r="C152" s="21"/>
      <c r="D152" s="45"/>
    </row>
    <row r="153" spans="1:4" hidden="1">
      <c r="A153" s="13"/>
      <c r="B153" s="3"/>
      <c r="C153" s="21"/>
      <c r="D153" s="45"/>
    </row>
    <row r="154" spans="1:4" hidden="1">
      <c r="A154" s="13"/>
      <c r="B154" s="3"/>
      <c r="C154" s="21"/>
      <c r="D154" s="45"/>
    </row>
    <row r="155" spans="1:4" hidden="1">
      <c r="A155" s="13"/>
      <c r="B155" s="38"/>
      <c r="C155" s="21"/>
      <c r="D155" s="45"/>
    </row>
    <row r="156" spans="1:4" hidden="1">
      <c r="A156" s="13"/>
      <c r="B156" s="23"/>
      <c r="C156" s="21"/>
      <c r="D156" s="45"/>
    </row>
    <row r="157" spans="1:4" hidden="1">
      <c r="A157" s="13"/>
      <c r="B157" s="23"/>
      <c r="C157" s="21"/>
      <c r="D157" s="45"/>
    </row>
    <row r="158" spans="1:4" hidden="1">
      <c r="A158" s="13"/>
      <c r="B158" s="23"/>
      <c r="C158" s="21"/>
      <c r="D158" s="45"/>
    </row>
    <row r="159" spans="1:4" hidden="1">
      <c r="A159" s="13"/>
      <c r="B159" s="23"/>
      <c r="C159" s="21"/>
      <c r="D159" s="45"/>
    </row>
    <row r="160" spans="1:4" hidden="1">
      <c r="A160" s="13"/>
      <c r="B160" s="23"/>
      <c r="C160" s="21"/>
      <c r="D160" s="45"/>
    </row>
    <row r="161" spans="1:4" hidden="1">
      <c r="A161" s="13"/>
      <c r="B161" s="23"/>
      <c r="C161" s="21"/>
      <c r="D161" s="45"/>
    </row>
    <row r="162" spans="1:4" hidden="1">
      <c r="A162" s="13"/>
      <c r="B162" s="23"/>
      <c r="C162" s="21"/>
      <c r="D162" s="45"/>
    </row>
    <row r="163" spans="1:4" hidden="1">
      <c r="A163" s="11" t="s">
        <v>8</v>
      </c>
      <c r="B163" s="15"/>
      <c r="C163" s="21"/>
      <c r="D163" s="45"/>
    </row>
    <row r="164" spans="1:4" hidden="1">
      <c r="A164" s="13" t="s">
        <v>9</v>
      </c>
      <c r="B164" s="3"/>
      <c r="C164" s="21"/>
      <c r="D164" s="45"/>
    </row>
    <row r="165" spans="1:4" hidden="1">
      <c r="A165" s="13"/>
      <c r="B165" s="3"/>
      <c r="C165" s="21"/>
      <c r="D165" s="45"/>
    </row>
    <row r="166" spans="1:4" ht="51" hidden="1">
      <c r="A166" s="11" t="s">
        <v>10</v>
      </c>
      <c r="B166" s="15"/>
      <c r="C166" s="21"/>
      <c r="D166" s="45"/>
    </row>
    <row r="167" spans="1:4" hidden="1">
      <c r="A167" s="13"/>
      <c r="B167" s="3"/>
      <c r="C167" s="21"/>
      <c r="D167" s="45"/>
    </row>
    <row r="168" spans="1:4" hidden="1">
      <c r="A168" s="13"/>
      <c r="B168" s="3"/>
      <c r="C168" s="21"/>
      <c r="D168" s="45"/>
    </row>
    <row r="169" spans="1:4" hidden="1">
      <c r="A169" s="13"/>
      <c r="B169" s="3"/>
      <c r="C169" s="21"/>
      <c r="D169" s="45"/>
    </row>
    <row r="170" spans="1:4" hidden="1">
      <c r="A170" s="13"/>
      <c r="B170" s="3"/>
      <c r="C170" s="21"/>
      <c r="D170" s="45"/>
    </row>
    <row r="171" spans="1:4" hidden="1">
      <c r="A171" s="13"/>
      <c r="B171" s="3"/>
      <c r="C171" s="21"/>
      <c r="D171" s="45"/>
    </row>
    <row r="172" spans="1:4" hidden="1">
      <c r="A172" s="13"/>
      <c r="B172" s="3"/>
      <c r="C172" s="21"/>
      <c r="D172" s="45"/>
    </row>
    <row r="173" spans="1:4" hidden="1">
      <c r="A173" s="13"/>
      <c r="B173" s="3"/>
      <c r="C173" s="21"/>
      <c r="D173" s="45"/>
    </row>
    <row r="174" spans="1:4" hidden="1">
      <c r="A174" s="13"/>
      <c r="B174" s="3"/>
      <c r="C174" s="21"/>
      <c r="D174" s="45"/>
    </row>
    <row r="175" spans="1:4" hidden="1">
      <c r="A175" s="13"/>
      <c r="B175" s="3"/>
      <c r="C175" s="21"/>
      <c r="D175" s="45"/>
    </row>
    <row r="176" spans="1:4" hidden="1">
      <c r="A176" s="13"/>
      <c r="B176" s="3"/>
      <c r="C176" s="21"/>
      <c r="D176" s="45"/>
    </row>
    <row r="177" spans="1:4" ht="38.25" hidden="1">
      <c r="A177" s="11" t="s">
        <v>11</v>
      </c>
      <c r="B177" s="15"/>
      <c r="C177" s="21"/>
      <c r="D177" s="45"/>
    </row>
    <row r="178" spans="1:4" ht="38.25" hidden="1">
      <c r="A178" s="13" t="s">
        <v>12</v>
      </c>
      <c r="B178" s="15"/>
      <c r="C178" s="21"/>
      <c r="D178" s="45"/>
    </row>
    <row r="179" spans="1:4" hidden="1">
      <c r="A179" s="13" t="s">
        <v>18</v>
      </c>
      <c r="B179" s="3"/>
      <c r="C179" s="21"/>
      <c r="D179" s="45"/>
    </row>
    <row r="180" spans="1:4" hidden="1">
      <c r="A180" s="40"/>
      <c r="B180" s="3"/>
      <c r="C180" s="21"/>
      <c r="D180" s="45"/>
    </row>
    <row r="181" spans="1:4" hidden="1">
      <c r="A181" s="31"/>
      <c r="B181" s="3"/>
      <c r="C181" s="21"/>
      <c r="D181" s="45"/>
    </row>
    <row r="182" spans="1:4" hidden="1">
      <c r="A182" s="13"/>
      <c r="B182" s="3"/>
      <c r="C182" s="21"/>
      <c r="D182" s="45"/>
    </row>
    <row r="183" spans="1:4" hidden="1">
      <c r="A183" s="42"/>
      <c r="B183" s="3"/>
      <c r="C183" s="21"/>
      <c r="D183" s="45"/>
    </row>
    <row r="184" spans="1:4" hidden="1">
      <c r="A184" s="42"/>
      <c r="B184" s="32"/>
      <c r="C184" s="21"/>
      <c r="D184" s="45"/>
    </row>
    <row r="185" spans="1:4" hidden="1">
      <c r="A185" s="42"/>
      <c r="B185" s="32"/>
      <c r="C185" s="21"/>
      <c r="D185" s="45"/>
    </row>
    <row r="186" spans="1:4" hidden="1">
      <c r="A186" s="42"/>
      <c r="B186" s="32"/>
      <c r="C186" s="21"/>
      <c r="D186" s="45"/>
    </row>
    <row r="187" spans="1:4" hidden="1">
      <c r="A187" s="42"/>
      <c r="B187" s="32"/>
      <c r="C187" s="21"/>
      <c r="D187" s="45"/>
    </row>
    <row r="188" spans="1:4" hidden="1">
      <c r="A188" s="13"/>
      <c r="B188" s="32"/>
      <c r="C188" s="21"/>
      <c r="D188" s="45"/>
    </row>
    <row r="189" spans="1:4" hidden="1">
      <c r="A189" s="13"/>
      <c r="B189" s="32"/>
      <c r="C189" s="21"/>
      <c r="D189" s="45"/>
    </row>
    <row r="190" spans="1:4" hidden="1">
      <c r="A190" s="13"/>
      <c r="B190" s="33"/>
      <c r="C190" s="21"/>
      <c r="D190" s="45"/>
    </row>
    <row r="191" spans="1:4" hidden="1">
      <c r="A191" s="13"/>
      <c r="B191" s="34"/>
      <c r="C191" s="21"/>
      <c r="D191" s="45"/>
    </row>
    <row r="192" spans="1:4" hidden="1">
      <c r="A192" s="13"/>
      <c r="B192" s="35"/>
      <c r="C192" s="21"/>
      <c r="D192" s="45"/>
    </row>
    <row r="193" spans="1:4" hidden="1">
      <c r="A193" s="13"/>
      <c r="B193" s="35"/>
      <c r="C193" s="21"/>
      <c r="D193" s="45"/>
    </row>
    <row r="194" spans="1:4" hidden="1">
      <c r="A194" s="13"/>
      <c r="B194" s="35"/>
      <c r="C194" s="21"/>
      <c r="D194" s="45"/>
    </row>
    <row r="195" spans="1:4" hidden="1">
      <c r="A195" s="13"/>
      <c r="B195" s="35"/>
      <c r="C195" s="21"/>
      <c r="D195" s="45"/>
    </row>
    <row r="196" spans="1:4" hidden="1">
      <c r="A196" s="13"/>
      <c r="B196" s="35"/>
      <c r="C196" s="21"/>
      <c r="D196" s="45"/>
    </row>
    <row r="197" spans="1:4" hidden="1">
      <c r="A197" s="13"/>
      <c r="B197" s="35"/>
      <c r="C197" s="21"/>
      <c r="D197" s="45"/>
    </row>
    <row r="198" spans="1:4" hidden="1">
      <c r="A198" s="13"/>
      <c r="B198" s="35"/>
      <c r="C198" s="21"/>
      <c r="D198" s="45"/>
    </row>
    <row r="199" spans="1:4" hidden="1">
      <c r="A199" s="13"/>
      <c r="B199" s="35"/>
      <c r="C199" s="21"/>
      <c r="D199" s="45"/>
    </row>
    <row r="200" spans="1:4" hidden="1">
      <c r="A200" s="13"/>
      <c r="B200" s="35"/>
      <c r="C200" s="21"/>
      <c r="D200" s="45"/>
    </row>
    <row r="201" spans="1:4" hidden="1">
      <c r="A201" s="13"/>
      <c r="B201" s="35"/>
      <c r="C201" s="21"/>
      <c r="D201" s="45"/>
    </row>
    <row r="202" spans="1:4" hidden="1">
      <c r="A202" s="13"/>
      <c r="B202" s="35"/>
      <c r="C202" s="21"/>
      <c r="D202" s="45"/>
    </row>
    <row r="203" spans="1:4" hidden="1">
      <c r="A203" s="13"/>
      <c r="B203" s="35"/>
      <c r="C203" s="21"/>
      <c r="D203" s="45"/>
    </row>
    <row r="204" spans="1:4" hidden="1">
      <c r="A204" s="13"/>
      <c r="B204" s="35"/>
      <c r="C204" s="21"/>
      <c r="D204" s="45"/>
    </row>
    <row r="205" spans="1:4" hidden="1">
      <c r="A205" s="13"/>
      <c r="B205" s="35"/>
      <c r="C205" s="21"/>
      <c r="D205" s="45"/>
    </row>
    <row r="206" spans="1:4" hidden="1">
      <c r="A206" s="13"/>
      <c r="B206" s="35"/>
      <c r="C206" s="21"/>
      <c r="D206" s="45"/>
    </row>
    <row r="207" spans="1:4" hidden="1">
      <c r="A207" s="13"/>
      <c r="B207" s="35"/>
      <c r="C207" s="21"/>
      <c r="D207" s="45"/>
    </row>
    <row r="208" spans="1:4" hidden="1">
      <c r="A208" s="13"/>
      <c r="B208" s="35"/>
      <c r="C208" s="21"/>
      <c r="D208" s="45"/>
    </row>
    <row r="209" spans="1:4" hidden="1">
      <c r="A209" s="13"/>
      <c r="B209" s="35"/>
      <c r="C209" s="21"/>
      <c r="D209" s="45"/>
    </row>
    <row r="210" spans="1:4" hidden="1">
      <c r="A210" s="13"/>
      <c r="B210" s="35"/>
      <c r="C210" s="21"/>
      <c r="D210" s="45"/>
    </row>
    <row r="211" spans="1:4" hidden="1">
      <c r="A211" s="36"/>
      <c r="B211" s="30"/>
      <c r="C211" s="21"/>
      <c r="D211" s="45"/>
    </row>
    <row r="212" spans="1:4" ht="15" hidden="1">
      <c r="A212" s="24"/>
      <c r="B212" s="203"/>
      <c r="C212" s="21"/>
      <c r="D212" s="45"/>
    </row>
    <row r="213" spans="1:4" ht="15" hidden="1">
      <c r="A213" s="24"/>
      <c r="B213" s="203"/>
      <c r="C213" s="21"/>
      <c r="D213" s="45"/>
    </row>
    <row r="214" spans="1:4" ht="15" hidden="1">
      <c r="A214" s="24"/>
      <c r="B214" s="203"/>
      <c r="C214" s="21"/>
      <c r="D214" s="45"/>
    </row>
    <row r="215" spans="1:4" ht="15" hidden="1">
      <c r="A215" s="24"/>
      <c r="B215" s="203"/>
      <c r="C215" s="21"/>
      <c r="D215" s="45"/>
    </row>
    <row r="216" spans="1:4" ht="15" hidden="1">
      <c r="A216" s="24"/>
      <c r="B216" s="203"/>
      <c r="C216" s="21"/>
      <c r="D216" s="45"/>
    </row>
    <row r="217" spans="1:4" hidden="1">
      <c r="A217" s="13"/>
      <c r="B217" s="3"/>
      <c r="C217" s="21"/>
      <c r="D217" s="45"/>
    </row>
    <row r="218" spans="1:4" hidden="1">
      <c r="A218" s="13"/>
      <c r="B218" s="3"/>
      <c r="C218" s="21"/>
      <c r="D218" s="45"/>
    </row>
    <row r="219" spans="1:4" hidden="1">
      <c r="A219" s="10"/>
      <c r="B219" s="3"/>
      <c r="C219" s="21"/>
      <c r="D219" s="45"/>
    </row>
    <row r="220" spans="1:4">
      <c r="A220" s="41"/>
      <c r="B220" s="3"/>
      <c r="C220" s="21"/>
      <c r="D220" s="45"/>
    </row>
    <row r="221" spans="1:4" ht="13.5" thickBot="1">
      <c r="A221" s="27" t="s">
        <v>14</v>
      </c>
      <c r="B221" s="43">
        <f>B7+B13+B80</f>
        <v>142828.88</v>
      </c>
      <c r="C221" s="28"/>
      <c r="D221" s="29"/>
    </row>
    <row r="222" spans="1:4">
      <c r="A222" s="225"/>
      <c r="B222" s="225"/>
      <c r="C222" s="229"/>
      <c r="D222" s="229"/>
    </row>
  </sheetData>
  <mergeCells count="3">
    <mergeCell ref="A4:D4"/>
    <mergeCell ref="A5:D5"/>
    <mergeCell ref="C222:D222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489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27133.87</v>
      </c>
      <c r="C13" s="12"/>
      <c r="D13" s="37"/>
    </row>
    <row r="14" spans="1:4">
      <c r="A14" s="13" t="s">
        <v>16</v>
      </c>
      <c r="B14" s="3">
        <v>441</v>
      </c>
      <c r="C14" s="44" t="s">
        <v>466</v>
      </c>
      <c r="D14" s="39" t="s">
        <v>490</v>
      </c>
    </row>
    <row r="15" spans="1:4">
      <c r="A15" s="13"/>
      <c r="B15" s="3"/>
      <c r="C15" s="44"/>
      <c r="D15" s="39" t="s">
        <v>491</v>
      </c>
    </row>
    <row r="16" spans="1:4">
      <c r="A16" s="13"/>
      <c r="B16" s="3"/>
      <c r="C16" s="44"/>
      <c r="D16" s="39" t="s">
        <v>491</v>
      </c>
    </row>
    <row r="17" spans="1:4">
      <c r="A17" s="13"/>
      <c r="B17" s="46"/>
      <c r="C17" s="44"/>
      <c r="D17" s="39" t="s">
        <v>491</v>
      </c>
    </row>
    <row r="18" spans="1:4">
      <c r="A18" s="13"/>
      <c r="B18" s="3"/>
      <c r="C18" s="44"/>
      <c r="D18" s="39" t="s">
        <v>491</v>
      </c>
    </row>
    <row r="19" spans="1:4">
      <c r="A19" s="13"/>
      <c r="B19" s="3"/>
      <c r="C19" s="44"/>
      <c r="D19" s="39" t="s">
        <v>491</v>
      </c>
    </row>
    <row r="20" spans="1:4">
      <c r="A20" s="13"/>
      <c r="B20" s="3"/>
      <c r="C20" s="44"/>
      <c r="D20" s="39" t="s">
        <v>491</v>
      </c>
    </row>
    <row r="21" spans="1:4">
      <c r="A21" s="13"/>
      <c r="B21" s="3"/>
      <c r="C21" s="44"/>
      <c r="D21" s="39" t="s">
        <v>491</v>
      </c>
    </row>
    <row r="22" spans="1:4">
      <c r="A22" s="13"/>
      <c r="B22" s="3"/>
      <c r="C22" s="44"/>
      <c r="D22" s="39" t="s">
        <v>491</v>
      </c>
    </row>
    <row r="23" spans="1:4">
      <c r="A23" s="13"/>
      <c r="B23" s="3"/>
      <c r="C23" s="44"/>
      <c r="D23" s="39" t="s">
        <v>491</v>
      </c>
    </row>
    <row r="24" spans="1:4">
      <c r="A24" s="13"/>
      <c r="B24" s="3">
        <v>85</v>
      </c>
      <c r="C24" s="44" t="s">
        <v>30</v>
      </c>
      <c r="D24" s="39" t="s">
        <v>490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t="24">
      <c r="A33" s="13"/>
      <c r="B33" s="3">
        <v>97</v>
      </c>
      <c r="C33" s="44" t="s">
        <v>492</v>
      </c>
      <c r="D33" s="39" t="s">
        <v>493</v>
      </c>
    </row>
    <row r="34" spans="1:4" ht="24">
      <c r="A34" s="13"/>
      <c r="B34" s="3">
        <v>99</v>
      </c>
      <c r="C34" s="44" t="s">
        <v>492</v>
      </c>
      <c r="D34" s="39" t="s">
        <v>494</v>
      </c>
    </row>
    <row r="35" spans="1:4" ht="24">
      <c r="A35" s="13"/>
      <c r="B35" s="3">
        <v>3</v>
      </c>
      <c r="C35" s="44" t="s">
        <v>492</v>
      </c>
      <c r="D35" s="39" t="s">
        <v>495</v>
      </c>
    </row>
    <row r="36" spans="1:4" ht="24">
      <c r="A36" s="13"/>
      <c r="B36" s="3">
        <v>32</v>
      </c>
      <c r="C36" s="44" t="s">
        <v>492</v>
      </c>
      <c r="D36" s="39" t="s">
        <v>496</v>
      </c>
    </row>
    <row r="37" spans="1:4" ht="24">
      <c r="A37" s="13"/>
      <c r="B37" s="3">
        <v>1</v>
      </c>
      <c r="C37" s="44" t="s">
        <v>492</v>
      </c>
      <c r="D37" s="39" t="s">
        <v>497</v>
      </c>
    </row>
    <row r="38" spans="1:4" ht="24">
      <c r="A38" s="13"/>
      <c r="B38" s="3">
        <v>6</v>
      </c>
      <c r="C38" s="44" t="s">
        <v>492</v>
      </c>
      <c r="D38" s="39" t="s">
        <v>498</v>
      </c>
    </row>
    <row r="39" spans="1:4">
      <c r="A39" s="13"/>
      <c r="B39" s="3">
        <v>1221</v>
      </c>
      <c r="C39" s="44" t="s">
        <v>466</v>
      </c>
      <c r="D39" s="39" t="s">
        <v>493</v>
      </c>
    </row>
    <row r="40" spans="1:4">
      <c r="A40" s="13"/>
      <c r="B40" s="3">
        <v>233</v>
      </c>
      <c r="C40" s="44" t="s">
        <v>30</v>
      </c>
      <c r="D40" s="39" t="s">
        <v>499</v>
      </c>
    </row>
    <row r="41" spans="1:4" ht="24">
      <c r="A41" s="13"/>
      <c r="B41" s="3">
        <v>290</v>
      </c>
      <c r="C41" s="44" t="s">
        <v>492</v>
      </c>
      <c r="D41" s="39" t="s">
        <v>500</v>
      </c>
    </row>
    <row r="42" spans="1:4" ht="24">
      <c r="A42" s="13"/>
      <c r="B42" s="3">
        <v>275</v>
      </c>
      <c r="C42" s="44" t="s">
        <v>492</v>
      </c>
      <c r="D42" s="39" t="s">
        <v>501</v>
      </c>
    </row>
    <row r="43" spans="1:4" ht="24">
      <c r="A43" s="13"/>
      <c r="B43" s="3">
        <v>9</v>
      </c>
      <c r="C43" s="44" t="s">
        <v>492</v>
      </c>
      <c r="D43" s="39" t="s">
        <v>502</v>
      </c>
    </row>
    <row r="44" spans="1:4" ht="24">
      <c r="A44" s="13"/>
      <c r="B44" s="3">
        <v>90</v>
      </c>
      <c r="C44" s="44" t="s">
        <v>492</v>
      </c>
      <c r="D44" s="39" t="s">
        <v>503</v>
      </c>
    </row>
    <row r="45" spans="1:4" ht="24">
      <c r="A45" s="13"/>
      <c r="B45" s="3">
        <v>3</v>
      </c>
      <c r="C45" s="44" t="s">
        <v>492</v>
      </c>
      <c r="D45" s="39" t="s">
        <v>504</v>
      </c>
    </row>
    <row r="46" spans="1:4" ht="24">
      <c r="A46" s="13"/>
      <c r="B46" s="3">
        <v>16</v>
      </c>
      <c r="C46" s="44" t="s">
        <v>492</v>
      </c>
      <c r="D46" s="39" t="s">
        <v>505</v>
      </c>
    </row>
    <row r="47" spans="1:4" ht="24">
      <c r="A47" s="13"/>
      <c r="B47" s="3">
        <v>18306.89</v>
      </c>
      <c r="C47" s="44" t="s">
        <v>506</v>
      </c>
      <c r="D47" s="39" t="s">
        <v>507</v>
      </c>
    </row>
    <row r="48" spans="1:4">
      <c r="A48" s="13"/>
      <c r="B48" s="3">
        <v>3844.68</v>
      </c>
      <c r="C48" s="44" t="s">
        <v>194</v>
      </c>
      <c r="D48" s="39" t="s">
        <v>88</v>
      </c>
    </row>
    <row r="49" spans="1:4" ht="13.5" thickBot="1">
      <c r="A49" s="13"/>
      <c r="B49" s="3">
        <v>2081.3000000000002</v>
      </c>
      <c r="C49" s="44" t="s">
        <v>508</v>
      </c>
      <c r="D49" s="39" t="s">
        <v>509</v>
      </c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9606000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9606000</v>
      </c>
      <c r="C81" s="21" t="s">
        <v>19</v>
      </c>
      <c r="D81" s="45" t="s">
        <v>510</v>
      </c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9633133.8699999992</v>
      </c>
      <c r="C149" s="28"/>
      <c r="D149" s="29"/>
    </row>
    <row r="150" spans="1:4">
      <c r="A150" s="190"/>
      <c r="B150" s="190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475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827956.20000000007</v>
      </c>
      <c r="C13" s="12"/>
      <c r="D13" s="37"/>
    </row>
    <row r="14" spans="1:4">
      <c r="A14" s="13" t="s">
        <v>16</v>
      </c>
      <c r="B14" s="3">
        <v>100</v>
      </c>
      <c r="C14" s="44" t="s">
        <v>69</v>
      </c>
      <c r="D14" s="39" t="s">
        <v>108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t="24">
      <c r="A24" s="13"/>
      <c r="B24" s="3">
        <v>784846.55</v>
      </c>
      <c r="C24" s="44" t="s">
        <v>476</v>
      </c>
      <c r="D24" s="39" t="s">
        <v>477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>
      <c r="A32" s="13"/>
      <c r="B32" s="3"/>
      <c r="C32" s="44"/>
      <c r="D32" s="39"/>
    </row>
    <row r="33" spans="1:4">
      <c r="A33" s="13"/>
      <c r="B33" s="3">
        <v>12361.09</v>
      </c>
      <c r="C33" s="44" t="s">
        <v>41</v>
      </c>
      <c r="D33" s="39" t="s">
        <v>42</v>
      </c>
    </row>
    <row r="34" spans="1:4">
      <c r="A34" s="13"/>
      <c r="B34" s="3">
        <v>1499.41</v>
      </c>
      <c r="C34" s="44" t="s">
        <v>478</v>
      </c>
      <c r="D34" s="39" t="s">
        <v>479</v>
      </c>
    </row>
    <row r="35" spans="1:4" ht="24">
      <c r="A35" s="13"/>
      <c r="B35" s="3">
        <v>938.91</v>
      </c>
      <c r="C35" s="44" t="s">
        <v>480</v>
      </c>
      <c r="D35" s="39" t="s">
        <v>481</v>
      </c>
    </row>
    <row r="36" spans="1:4">
      <c r="A36" s="13"/>
      <c r="B36" s="3">
        <v>8529.06</v>
      </c>
      <c r="C36" s="44" t="s">
        <v>32</v>
      </c>
      <c r="D36" s="39" t="s">
        <v>260</v>
      </c>
    </row>
    <row r="37" spans="1:4">
      <c r="A37" s="13"/>
      <c r="B37" s="3">
        <v>952</v>
      </c>
      <c r="C37" s="44" t="s">
        <v>184</v>
      </c>
      <c r="D37" s="39" t="s">
        <v>482</v>
      </c>
    </row>
    <row r="38" spans="1:4" ht="24">
      <c r="A38" s="13"/>
      <c r="B38" s="3">
        <v>530.74</v>
      </c>
      <c r="C38" s="44" t="s">
        <v>480</v>
      </c>
      <c r="D38" s="39" t="s">
        <v>483</v>
      </c>
    </row>
    <row r="39" spans="1:4">
      <c r="A39" s="13"/>
      <c r="B39" s="3">
        <v>8270.5</v>
      </c>
      <c r="C39" s="44" t="s">
        <v>43</v>
      </c>
      <c r="D39" s="39" t="s">
        <v>484</v>
      </c>
    </row>
    <row r="40" spans="1:4">
      <c r="A40" s="13"/>
      <c r="B40" s="3">
        <v>241.34</v>
      </c>
      <c r="C40" s="44" t="s">
        <v>104</v>
      </c>
      <c r="D40" s="39" t="s">
        <v>485</v>
      </c>
    </row>
    <row r="41" spans="1:4">
      <c r="A41" s="13"/>
      <c r="B41" s="3">
        <v>2213.4</v>
      </c>
      <c r="C41" s="44" t="s">
        <v>275</v>
      </c>
      <c r="D41" s="39" t="s">
        <v>486</v>
      </c>
    </row>
    <row r="42" spans="1:4">
      <c r="A42" s="13"/>
      <c r="B42" s="3">
        <v>2415.6999999999998</v>
      </c>
      <c r="C42" s="44" t="s">
        <v>487</v>
      </c>
      <c r="D42" s="39" t="s">
        <v>488</v>
      </c>
    </row>
    <row r="43" spans="1:4">
      <c r="A43" s="13"/>
      <c r="B43" s="3">
        <v>5057.5</v>
      </c>
      <c r="C43" s="44" t="s">
        <v>487</v>
      </c>
      <c r="D43" s="39" t="s">
        <v>488</v>
      </c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827956.20000000007</v>
      </c>
      <c r="C149" s="28"/>
      <c r="D149" s="29"/>
    </row>
    <row r="150" spans="1:4">
      <c r="A150" s="189"/>
      <c r="B150" s="189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472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88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15755.810000000001</v>
      </c>
      <c r="C13" s="12"/>
      <c r="D13" s="37"/>
    </row>
    <row r="14" spans="1:4">
      <c r="A14" s="13" t="s">
        <v>16</v>
      </c>
      <c r="B14" s="3">
        <v>100</v>
      </c>
      <c r="C14" s="44" t="s">
        <v>69</v>
      </c>
      <c r="D14" s="39" t="s">
        <v>108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>
      <c r="A24" s="13"/>
      <c r="B24" s="3">
        <v>5307</v>
      </c>
      <c r="C24" s="44" t="s">
        <v>82</v>
      </c>
      <c r="D24" s="39" t="s">
        <v>73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>
      <c r="A33" s="13"/>
      <c r="B33" s="3">
        <v>8277.02</v>
      </c>
      <c r="C33" s="44" t="s">
        <v>74</v>
      </c>
      <c r="D33" s="39" t="s">
        <v>473</v>
      </c>
    </row>
    <row r="34" spans="1:4" ht="13.5" thickBot="1">
      <c r="A34" s="13"/>
      <c r="B34" s="3">
        <v>2071.79</v>
      </c>
      <c r="C34" s="44" t="s">
        <v>74</v>
      </c>
      <c r="D34" s="39" t="s">
        <v>474</v>
      </c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17354000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417000</v>
      </c>
      <c r="C81" s="21" t="s">
        <v>19</v>
      </c>
      <c r="D81" s="45" t="s">
        <v>450</v>
      </c>
    </row>
    <row r="82" spans="1:4">
      <c r="A82" s="13"/>
      <c r="B82" s="3">
        <v>16937000</v>
      </c>
      <c r="C82" s="21" t="s">
        <v>19</v>
      </c>
      <c r="D82" s="45" t="s">
        <v>450</v>
      </c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17369755.809999999</v>
      </c>
      <c r="C149" s="28"/>
      <c r="D149" s="29"/>
    </row>
    <row r="150" spans="1:4">
      <c r="A150" s="189"/>
      <c r="B150" s="189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464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1216288</v>
      </c>
      <c r="C7" s="18"/>
      <c r="D7" s="19"/>
    </row>
    <row r="8" spans="1:4">
      <c r="A8" s="13" t="s">
        <v>4</v>
      </c>
      <c r="B8" s="3">
        <v>1216288</v>
      </c>
      <c r="C8" s="188" t="s">
        <v>30</v>
      </c>
      <c r="D8" s="2" t="s">
        <v>143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117</v>
      </c>
      <c r="C13" s="12"/>
      <c r="D13" s="37"/>
    </row>
    <row r="14" spans="1:4">
      <c r="A14" s="13" t="s">
        <v>16</v>
      </c>
      <c r="B14" s="3">
        <v>13</v>
      </c>
      <c r="C14" s="44" t="s">
        <v>30</v>
      </c>
      <c r="D14" s="39" t="s">
        <v>465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>
      <c r="A24" s="13"/>
      <c r="B24" s="3">
        <v>68</v>
      </c>
      <c r="C24" s="44" t="s">
        <v>466</v>
      </c>
      <c r="D24" s="39" t="s">
        <v>467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t="24">
      <c r="A33" s="13"/>
      <c r="B33" s="3">
        <v>15</v>
      </c>
      <c r="C33" s="44" t="s">
        <v>468</v>
      </c>
      <c r="D33" s="39" t="s">
        <v>469</v>
      </c>
    </row>
    <row r="34" spans="1:4" ht="24">
      <c r="A34" s="13"/>
      <c r="B34" s="3">
        <v>15</v>
      </c>
      <c r="C34" s="44" t="s">
        <v>468</v>
      </c>
      <c r="D34" s="39" t="s">
        <v>470</v>
      </c>
    </row>
    <row r="35" spans="1:4" ht="24">
      <c r="A35" s="13"/>
      <c r="B35" s="3">
        <v>5</v>
      </c>
      <c r="C35" s="44" t="s">
        <v>468</v>
      </c>
      <c r="D35" s="39" t="s">
        <v>469</v>
      </c>
    </row>
    <row r="36" spans="1:4" ht="24">
      <c r="A36" s="13"/>
      <c r="B36" s="3">
        <v>1</v>
      </c>
      <c r="C36" s="44" t="s">
        <v>468</v>
      </c>
      <c r="D36" s="39" t="s">
        <v>471</v>
      </c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1216405</v>
      </c>
      <c r="C149" s="28"/>
      <c r="D149" s="29"/>
    </row>
    <row r="150" spans="1:4">
      <c r="A150" s="187"/>
      <c r="B150" s="187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5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460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1569667</v>
      </c>
      <c r="C7" s="18"/>
      <c r="D7" s="19"/>
    </row>
    <row r="8" spans="1:4">
      <c r="A8" s="13" t="s">
        <v>4</v>
      </c>
      <c r="B8" s="3">
        <v>1569667</v>
      </c>
      <c r="C8" s="188" t="s">
        <v>23</v>
      </c>
      <c r="D8" s="2" t="s">
        <v>24</v>
      </c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60465.11</v>
      </c>
      <c r="C13" s="12"/>
      <c r="D13" s="37"/>
    </row>
    <row r="14" spans="1:4">
      <c r="A14" s="13" t="s">
        <v>16</v>
      </c>
      <c r="B14" s="3">
        <v>3927</v>
      </c>
      <c r="C14" s="44" t="s">
        <v>43</v>
      </c>
      <c r="D14" s="39" t="s">
        <v>461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t="36.75" thickBot="1">
      <c r="A24" s="13"/>
      <c r="B24" s="3">
        <v>56538.11</v>
      </c>
      <c r="C24" s="44" t="s">
        <v>462</v>
      </c>
      <c r="D24" s="39" t="s">
        <v>172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7254000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300000</v>
      </c>
      <c r="C81" s="21" t="s">
        <v>45</v>
      </c>
      <c r="D81" s="45" t="s">
        <v>463</v>
      </c>
    </row>
    <row r="82" spans="1:4">
      <c r="A82" s="13"/>
      <c r="B82" s="3">
        <v>6954000</v>
      </c>
      <c r="C82" s="21" t="s">
        <v>45</v>
      </c>
      <c r="D82" s="45" t="s">
        <v>463</v>
      </c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8884132.1099999994</v>
      </c>
      <c r="C149" s="28"/>
      <c r="D149" s="29"/>
    </row>
    <row r="150" spans="1:4">
      <c r="A150" s="186"/>
      <c r="B150" s="186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454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170</v>
      </c>
      <c r="C13" s="12"/>
      <c r="D13" s="37"/>
    </row>
    <row r="14" spans="1:4">
      <c r="A14" s="13" t="s">
        <v>16</v>
      </c>
      <c r="B14" s="3">
        <v>100</v>
      </c>
      <c r="C14" s="44" t="s">
        <v>69</v>
      </c>
      <c r="D14" s="39" t="s">
        <v>108</v>
      </c>
    </row>
    <row r="15" spans="1:4">
      <c r="A15" s="13"/>
      <c r="B15" s="3"/>
      <c r="C15" s="44" t="s">
        <v>109</v>
      </c>
      <c r="D15" s="39" t="s">
        <v>108</v>
      </c>
    </row>
    <row r="16" spans="1:4">
      <c r="A16" s="13"/>
      <c r="B16" s="3"/>
      <c r="C16" s="44" t="s">
        <v>110</v>
      </c>
      <c r="D16" s="39" t="s">
        <v>108</v>
      </c>
    </row>
    <row r="17" spans="1:4">
      <c r="A17" s="13"/>
      <c r="B17" s="46"/>
      <c r="C17" s="44" t="s">
        <v>111</v>
      </c>
      <c r="D17" s="39" t="s">
        <v>108</v>
      </c>
    </row>
    <row r="18" spans="1:4">
      <c r="A18" s="13"/>
      <c r="B18" s="3"/>
      <c r="C18" s="44" t="s">
        <v>112</v>
      </c>
      <c r="D18" s="39" t="s">
        <v>108</v>
      </c>
    </row>
    <row r="19" spans="1:4">
      <c r="A19" s="13"/>
      <c r="B19" s="3"/>
      <c r="C19" s="44" t="s">
        <v>455</v>
      </c>
      <c r="D19" s="39" t="s">
        <v>108</v>
      </c>
    </row>
    <row r="20" spans="1:4">
      <c r="A20" s="13"/>
      <c r="B20" s="3"/>
      <c r="C20" s="44" t="s">
        <v>456</v>
      </c>
      <c r="D20" s="39" t="s">
        <v>108</v>
      </c>
    </row>
    <row r="21" spans="1:4">
      <c r="A21" s="13"/>
      <c r="B21" s="3"/>
      <c r="C21" s="44" t="s">
        <v>457</v>
      </c>
      <c r="D21" s="39" t="s">
        <v>108</v>
      </c>
    </row>
    <row r="22" spans="1:4">
      <c r="A22" s="13"/>
      <c r="B22" s="3"/>
      <c r="C22" s="44" t="s">
        <v>458</v>
      </c>
      <c r="D22" s="39" t="s">
        <v>108</v>
      </c>
    </row>
    <row r="23" spans="1:4">
      <c r="A23" s="13"/>
      <c r="B23" s="3"/>
      <c r="C23" s="44" t="s">
        <v>459</v>
      </c>
      <c r="D23" s="39" t="s">
        <v>108</v>
      </c>
    </row>
    <row r="24" spans="1:4">
      <c r="A24" s="13"/>
      <c r="B24" s="3">
        <v>70</v>
      </c>
      <c r="C24" s="44" t="s">
        <v>69</v>
      </c>
      <c r="D24" s="39" t="s">
        <v>108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170</v>
      </c>
      <c r="C149" s="28"/>
      <c r="D149" s="29"/>
    </row>
    <row r="150" spans="1:4">
      <c r="A150" s="185"/>
      <c r="B150" s="18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451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36197.75</v>
      </c>
      <c r="C13" s="12"/>
      <c r="D13" s="37"/>
    </row>
    <row r="14" spans="1:4" ht="24">
      <c r="A14" s="13" t="s">
        <v>16</v>
      </c>
      <c r="B14" s="3">
        <v>36197.75</v>
      </c>
      <c r="C14" s="44" t="s">
        <v>452</v>
      </c>
      <c r="D14" s="39" t="s">
        <v>453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13242000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13242000</v>
      </c>
      <c r="C81" s="21" t="s">
        <v>19</v>
      </c>
      <c r="D81" s="45" t="s">
        <v>450</v>
      </c>
    </row>
    <row r="82" spans="1:4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13278197.75</v>
      </c>
      <c r="C149" s="28"/>
      <c r="D149" s="29"/>
    </row>
    <row r="150" spans="1:4">
      <c r="A150" s="185"/>
      <c r="B150" s="185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446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18654</v>
      </c>
      <c r="C13" s="12"/>
      <c r="D13" s="37"/>
    </row>
    <row r="14" spans="1:4">
      <c r="A14" s="13" t="s">
        <v>16</v>
      </c>
      <c r="B14" s="3">
        <v>8650</v>
      </c>
      <c r="C14" s="44" t="s">
        <v>447</v>
      </c>
      <c r="D14" s="39" t="s">
        <v>448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>
      <c r="A24" s="13"/>
      <c r="B24" s="3">
        <v>10004</v>
      </c>
      <c r="C24" s="44" t="s">
        <v>25</v>
      </c>
      <c r="D24" s="39" t="s">
        <v>449</v>
      </c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thickBot="1">
      <c r="A76" s="13"/>
      <c r="B76" s="3"/>
      <c r="C76" s="1"/>
      <c r="D76" s="39"/>
    </row>
    <row r="77" spans="1:4" ht="25.5">
      <c r="A77" s="11" t="s">
        <v>7</v>
      </c>
      <c r="B77" s="17">
        <f>SUM(B78:B113)</f>
        <v>165478000</v>
      </c>
      <c r="C77" s="12"/>
      <c r="D77" s="14"/>
    </row>
    <row r="78" spans="1:4">
      <c r="A78" s="13"/>
      <c r="B78" s="3"/>
      <c r="C78" s="21"/>
      <c r="D78" s="45"/>
    </row>
    <row r="79" spans="1:4">
      <c r="A79" s="13"/>
      <c r="B79" s="3"/>
      <c r="C79" s="21"/>
      <c r="D79" s="45"/>
    </row>
    <row r="80" spans="1:4">
      <c r="A80" s="13"/>
      <c r="B80" s="3"/>
      <c r="C80" s="21"/>
      <c r="D80" s="45"/>
    </row>
    <row r="81" spans="1:4">
      <c r="A81" s="13"/>
      <c r="B81" s="3">
        <v>17865000</v>
      </c>
      <c r="C81" s="21" t="s">
        <v>19</v>
      </c>
      <c r="D81" s="45" t="s">
        <v>450</v>
      </c>
    </row>
    <row r="82" spans="1:4">
      <c r="A82" s="13"/>
      <c r="B82" s="3">
        <v>147613000</v>
      </c>
      <c r="C82" s="21" t="s">
        <v>19</v>
      </c>
      <c r="D82" s="45" t="s">
        <v>450</v>
      </c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165496654</v>
      </c>
      <c r="C149" s="28"/>
      <c r="D149" s="29"/>
    </row>
    <row r="150" spans="1:4">
      <c r="A150" s="184"/>
      <c r="B150" s="184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423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8794946.6500000022</v>
      </c>
      <c r="C13" s="12"/>
      <c r="D13" s="37"/>
    </row>
    <row r="14" spans="1:4" ht="24">
      <c r="A14" s="13" t="s">
        <v>16</v>
      </c>
      <c r="B14" s="3">
        <v>195789.49</v>
      </c>
      <c r="C14" s="44" t="s">
        <v>424</v>
      </c>
      <c r="D14" s="39" t="s">
        <v>425</v>
      </c>
    </row>
    <row r="15" spans="1:4">
      <c r="A15" s="13"/>
      <c r="B15" s="3"/>
      <c r="C15" s="44"/>
      <c r="D15" s="39" t="s">
        <v>426</v>
      </c>
    </row>
    <row r="16" spans="1:4">
      <c r="A16" s="13"/>
      <c r="B16" s="3"/>
      <c r="C16" s="44"/>
      <c r="D16" s="39" t="s">
        <v>427</v>
      </c>
    </row>
    <row r="17" spans="1:4">
      <c r="A17" s="13"/>
      <c r="B17" s="46"/>
      <c r="C17" s="44"/>
      <c r="D17" s="39" t="s">
        <v>428</v>
      </c>
    </row>
    <row r="18" spans="1:4">
      <c r="A18" s="13"/>
      <c r="B18" s="3"/>
      <c r="C18" s="44"/>
      <c r="D18" s="39" t="s">
        <v>429</v>
      </c>
    </row>
    <row r="19" spans="1:4">
      <c r="A19" s="13"/>
      <c r="B19" s="3"/>
      <c r="C19" s="44"/>
      <c r="D19" s="39" t="s">
        <v>430</v>
      </c>
    </row>
    <row r="20" spans="1:4">
      <c r="A20" s="13"/>
      <c r="B20" s="3"/>
      <c r="C20" s="44"/>
      <c r="D20" s="39" t="s">
        <v>431</v>
      </c>
    </row>
    <row r="21" spans="1:4">
      <c r="A21" s="13"/>
      <c r="B21" s="3"/>
      <c r="C21" s="44"/>
      <c r="D21" s="39" t="s">
        <v>432</v>
      </c>
    </row>
    <row r="22" spans="1:4">
      <c r="A22" s="13"/>
      <c r="B22" s="3"/>
      <c r="C22" s="44"/>
      <c r="D22" s="39" t="s">
        <v>433</v>
      </c>
    </row>
    <row r="23" spans="1:4">
      <c r="A23" s="13"/>
      <c r="B23" s="3"/>
      <c r="C23" s="44"/>
      <c r="D23" s="39" t="s">
        <v>434</v>
      </c>
    </row>
    <row r="24" spans="1:4" ht="36">
      <c r="A24" s="13"/>
      <c r="B24" s="3">
        <v>85655.83</v>
      </c>
      <c r="C24" s="44" t="s">
        <v>435</v>
      </c>
      <c r="D24" s="39" t="s">
        <v>425</v>
      </c>
    </row>
    <row r="25" spans="1:4">
      <c r="A25" s="13"/>
      <c r="B25" s="3">
        <v>2804133.54</v>
      </c>
      <c r="C25" s="44" t="s">
        <v>436</v>
      </c>
      <c r="D25" s="39" t="s">
        <v>425</v>
      </c>
    </row>
    <row r="26" spans="1:4" ht="24">
      <c r="A26" s="13"/>
      <c r="B26" s="48">
        <v>843155.62</v>
      </c>
      <c r="C26" s="44" t="s">
        <v>437</v>
      </c>
      <c r="D26" s="39" t="s">
        <v>425</v>
      </c>
    </row>
    <row r="27" spans="1:4" ht="24">
      <c r="A27" s="13"/>
      <c r="B27" s="3">
        <v>550556.25</v>
      </c>
      <c r="C27" s="44" t="s">
        <v>438</v>
      </c>
      <c r="D27" s="39" t="s">
        <v>425</v>
      </c>
    </row>
    <row r="28" spans="1:4">
      <c r="A28" s="13"/>
      <c r="B28" s="3">
        <v>903529.28</v>
      </c>
      <c r="C28" s="44" t="s">
        <v>439</v>
      </c>
      <c r="D28" s="39" t="s">
        <v>425</v>
      </c>
    </row>
    <row r="29" spans="1:4" ht="24">
      <c r="A29" s="13"/>
      <c r="B29" s="3">
        <v>146160.87</v>
      </c>
      <c r="C29" s="44" t="s">
        <v>440</v>
      </c>
      <c r="D29" s="39" t="s">
        <v>425</v>
      </c>
    </row>
    <row r="30" spans="1:4" ht="24">
      <c r="A30" s="13"/>
      <c r="B30" s="3">
        <v>1214824.95</v>
      </c>
      <c r="C30" s="44" t="s">
        <v>441</v>
      </c>
      <c r="D30" s="39" t="s">
        <v>425</v>
      </c>
    </row>
    <row r="31" spans="1:4">
      <c r="A31" s="13"/>
      <c r="B31" s="3">
        <v>311256.12</v>
      </c>
      <c r="C31" s="44" t="s">
        <v>442</v>
      </c>
      <c r="D31" s="39" t="s">
        <v>425</v>
      </c>
    </row>
    <row r="32" spans="1:4" ht="24">
      <c r="A32" s="13"/>
      <c r="B32" s="3">
        <v>583307.57999999996</v>
      </c>
      <c r="C32" s="44" t="s">
        <v>443</v>
      </c>
      <c r="D32" s="39" t="s">
        <v>425</v>
      </c>
    </row>
    <row r="33" spans="1:4" ht="24">
      <c r="A33" s="13"/>
      <c r="B33" s="3">
        <v>1156577.1200000001</v>
      </c>
      <c r="C33" s="44" t="s">
        <v>444</v>
      </c>
      <c r="D33" s="39" t="s">
        <v>425</v>
      </c>
    </row>
    <row r="34" spans="1:4" hidden="1">
      <c r="A34" s="13" t="s">
        <v>445</v>
      </c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8794946.6500000022</v>
      </c>
      <c r="C149" s="28"/>
      <c r="D149" s="29"/>
    </row>
    <row r="150" spans="1:4">
      <c r="A150" s="183"/>
      <c r="B150" s="183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2" workbookViewId="0">
      <selection activeCell="E6" sqref="E6"/>
    </sheetView>
  </sheetViews>
  <sheetFormatPr defaultRowHeight="12.75"/>
  <cols>
    <col min="1" max="1" width="23.5703125" customWidth="1"/>
    <col min="2" max="2" width="16.28515625" customWidth="1"/>
    <col min="3" max="3" width="15.5703125" customWidth="1"/>
    <col min="4" max="4" width="28.7109375" customWidth="1"/>
  </cols>
  <sheetData>
    <row r="1" spans="1:4" ht="15.75">
      <c r="A1" s="4"/>
      <c r="B1" s="4"/>
      <c r="C1" s="5"/>
      <c r="D1" s="4"/>
    </row>
    <row r="2" spans="1:4" ht="22.5">
      <c r="A2" s="4"/>
      <c r="B2" s="6" t="s">
        <v>15</v>
      </c>
      <c r="C2" s="22"/>
      <c r="D2" s="22"/>
    </row>
    <row r="3" spans="1:4">
      <c r="A3" s="4"/>
      <c r="B3" s="4"/>
      <c r="C3" s="4"/>
      <c r="D3" s="4"/>
    </row>
    <row r="4" spans="1:4">
      <c r="A4" s="228" t="s">
        <v>0</v>
      </c>
      <c r="B4" s="228"/>
      <c r="C4" s="228"/>
      <c r="D4" s="228"/>
    </row>
    <row r="5" spans="1:4" ht="13.5" thickBot="1">
      <c r="A5" s="228" t="s">
        <v>420</v>
      </c>
      <c r="B5" s="228"/>
      <c r="C5" s="228"/>
      <c r="D5" s="228"/>
    </row>
    <row r="6" spans="1:4" ht="26.25" thickBot="1">
      <c r="A6" s="7" t="s">
        <v>1</v>
      </c>
      <c r="B6" s="20" t="s">
        <v>17</v>
      </c>
      <c r="C6" s="8" t="s">
        <v>2</v>
      </c>
      <c r="D6" s="9" t="s">
        <v>3</v>
      </c>
    </row>
    <row r="7" spans="1:4" ht="25.5">
      <c r="A7" s="16" t="s">
        <v>5</v>
      </c>
      <c r="B7" s="17">
        <f>SUM(B8:B12)</f>
        <v>0</v>
      </c>
      <c r="C7" s="18"/>
      <c r="D7" s="19"/>
    </row>
    <row r="8" spans="1:4">
      <c r="A8" s="13" t="s">
        <v>4</v>
      </c>
      <c r="B8" s="3"/>
      <c r="C8" s="1"/>
      <c r="D8" s="2"/>
    </row>
    <row r="9" spans="1:4">
      <c r="A9" s="13" t="s">
        <v>4</v>
      </c>
      <c r="B9" s="3"/>
      <c r="C9" s="1"/>
      <c r="D9" s="2"/>
    </row>
    <row r="10" spans="1:4">
      <c r="A10" s="13"/>
      <c r="B10" s="3"/>
      <c r="C10" s="1"/>
      <c r="D10" s="2"/>
    </row>
    <row r="11" spans="1:4">
      <c r="A11" s="13"/>
      <c r="B11" s="3"/>
      <c r="C11" s="1"/>
      <c r="D11" s="2"/>
    </row>
    <row r="12" spans="1:4" ht="13.5" thickBot="1">
      <c r="A12" s="13"/>
      <c r="B12" s="3"/>
      <c r="C12" s="1"/>
      <c r="D12" s="2"/>
    </row>
    <row r="13" spans="1:4">
      <c r="A13" s="11" t="s">
        <v>6</v>
      </c>
      <c r="B13" s="17">
        <f>SUM(B14:B49)</f>
        <v>476</v>
      </c>
      <c r="C13" s="12"/>
      <c r="D13" s="37"/>
    </row>
    <row r="14" spans="1:4">
      <c r="A14" s="13" t="s">
        <v>16</v>
      </c>
      <c r="B14" s="3">
        <v>476</v>
      </c>
      <c r="C14" s="44" t="s">
        <v>421</v>
      </c>
      <c r="D14" s="39" t="s">
        <v>422</v>
      </c>
    </row>
    <row r="15" spans="1:4" hidden="1">
      <c r="A15" s="13"/>
      <c r="B15" s="3"/>
      <c r="C15" s="44"/>
      <c r="D15" s="39"/>
    </row>
    <row r="16" spans="1:4" hidden="1">
      <c r="A16" s="13"/>
      <c r="B16" s="3"/>
      <c r="C16" s="44"/>
      <c r="D16" s="39"/>
    </row>
    <row r="17" spans="1:4" hidden="1">
      <c r="A17" s="13"/>
      <c r="B17" s="46"/>
      <c r="C17" s="44"/>
      <c r="D17" s="39"/>
    </row>
    <row r="18" spans="1:4" hidden="1">
      <c r="A18" s="13"/>
      <c r="B18" s="3"/>
      <c r="C18" s="44"/>
      <c r="D18" s="39"/>
    </row>
    <row r="19" spans="1:4" hidden="1">
      <c r="A19" s="13"/>
      <c r="B19" s="3"/>
      <c r="C19" s="44"/>
      <c r="D19" s="39"/>
    </row>
    <row r="20" spans="1:4" hidden="1">
      <c r="A20" s="13"/>
      <c r="B20" s="3"/>
      <c r="C20" s="44"/>
      <c r="D20" s="39"/>
    </row>
    <row r="21" spans="1:4" hidden="1">
      <c r="A21" s="13"/>
      <c r="B21" s="3"/>
      <c r="C21" s="44"/>
      <c r="D21" s="39"/>
    </row>
    <row r="22" spans="1:4" hidden="1">
      <c r="A22" s="13"/>
      <c r="B22" s="3"/>
      <c r="C22" s="44"/>
      <c r="D22" s="39"/>
    </row>
    <row r="23" spans="1:4" hidden="1">
      <c r="A23" s="13"/>
      <c r="B23" s="3"/>
      <c r="C23" s="44"/>
      <c r="D23" s="39"/>
    </row>
    <row r="24" spans="1:4" hidden="1">
      <c r="A24" s="13"/>
      <c r="B24" s="3"/>
      <c r="C24" s="44"/>
      <c r="D24" s="39"/>
    </row>
    <row r="25" spans="1:4" hidden="1">
      <c r="A25" s="13"/>
      <c r="B25" s="3"/>
      <c r="C25" s="44"/>
      <c r="D25" s="39"/>
    </row>
    <row r="26" spans="1:4" hidden="1">
      <c r="A26" s="13"/>
      <c r="B26" s="48"/>
      <c r="C26" s="44"/>
      <c r="D26" s="39"/>
    </row>
    <row r="27" spans="1:4" hidden="1">
      <c r="A27" s="13"/>
      <c r="B27" s="3"/>
      <c r="C27" s="44"/>
      <c r="D27" s="39"/>
    </row>
    <row r="28" spans="1:4" hidden="1">
      <c r="A28" s="13"/>
      <c r="B28" s="3"/>
      <c r="C28" s="44"/>
      <c r="D28" s="39"/>
    </row>
    <row r="29" spans="1:4" hidden="1">
      <c r="A29" s="13"/>
      <c r="B29" s="3"/>
      <c r="C29" s="44"/>
      <c r="D29" s="39"/>
    </row>
    <row r="30" spans="1:4" hidden="1">
      <c r="A30" s="13"/>
      <c r="B30" s="3"/>
      <c r="C30" s="44"/>
      <c r="D30" s="39"/>
    </row>
    <row r="31" spans="1:4" hidden="1">
      <c r="A31" s="13"/>
      <c r="B31" s="3"/>
      <c r="C31" s="44"/>
      <c r="D31" s="39"/>
    </row>
    <row r="32" spans="1:4" hidden="1">
      <c r="A32" s="13"/>
      <c r="B32" s="3"/>
      <c r="C32" s="44"/>
      <c r="D32" s="39"/>
    </row>
    <row r="33" spans="1:4" hidden="1">
      <c r="A33" s="13"/>
      <c r="B33" s="3"/>
      <c r="C33" s="44"/>
      <c r="D33" s="39"/>
    </row>
    <row r="34" spans="1:4" hidden="1">
      <c r="A34" s="13"/>
      <c r="B34" s="3"/>
      <c r="C34" s="44"/>
      <c r="D34" s="39"/>
    </row>
    <row r="35" spans="1:4" hidden="1">
      <c r="A35" s="13"/>
      <c r="B35" s="3"/>
      <c r="C35" s="44"/>
      <c r="D35" s="39"/>
    </row>
    <row r="36" spans="1:4" hidden="1">
      <c r="A36" s="13"/>
      <c r="B36" s="3"/>
      <c r="C36" s="44"/>
      <c r="D36" s="39"/>
    </row>
    <row r="37" spans="1:4" hidden="1">
      <c r="A37" s="13"/>
      <c r="B37" s="3"/>
      <c r="C37" s="44"/>
      <c r="D37" s="39"/>
    </row>
    <row r="38" spans="1:4" hidden="1">
      <c r="A38" s="13"/>
      <c r="B38" s="3"/>
      <c r="C38" s="44"/>
      <c r="D38" s="39"/>
    </row>
    <row r="39" spans="1:4" hidden="1">
      <c r="A39" s="13"/>
      <c r="B39" s="3"/>
      <c r="C39" s="44"/>
      <c r="D39" s="39"/>
    </row>
    <row r="40" spans="1:4" hidden="1">
      <c r="A40" s="13"/>
      <c r="B40" s="3"/>
      <c r="C40" s="44"/>
      <c r="D40" s="39"/>
    </row>
    <row r="41" spans="1:4" hidden="1">
      <c r="A41" s="13"/>
      <c r="B41" s="3"/>
      <c r="C41" s="44"/>
      <c r="D41" s="39"/>
    </row>
    <row r="42" spans="1:4" hidden="1">
      <c r="A42" s="13"/>
      <c r="B42" s="3"/>
      <c r="C42" s="44"/>
      <c r="D42" s="39"/>
    </row>
    <row r="43" spans="1:4" hidden="1">
      <c r="A43" s="13"/>
      <c r="B43" s="3"/>
      <c r="C43" s="44"/>
      <c r="D43" s="39"/>
    </row>
    <row r="44" spans="1:4" hidden="1">
      <c r="A44" s="13"/>
      <c r="B44" s="3"/>
      <c r="C44" s="44"/>
      <c r="D44" s="39"/>
    </row>
    <row r="45" spans="1:4" hidden="1">
      <c r="A45" s="13"/>
      <c r="B45" s="3"/>
      <c r="C45" s="44"/>
      <c r="D45" s="39"/>
    </row>
    <row r="46" spans="1:4" hidden="1">
      <c r="A46" s="13"/>
      <c r="B46" s="3"/>
      <c r="C46" s="44"/>
      <c r="D46" s="39"/>
    </row>
    <row r="47" spans="1:4" hidden="1">
      <c r="A47" s="13"/>
      <c r="B47" s="3"/>
      <c r="C47" s="44"/>
      <c r="D47" s="39"/>
    </row>
    <row r="48" spans="1:4" hidden="1">
      <c r="A48" s="13"/>
      <c r="B48" s="3"/>
      <c r="C48" s="44"/>
      <c r="D48" s="39"/>
    </row>
    <row r="49" spans="1:4" hidden="1">
      <c r="A49" s="13"/>
      <c r="B49" s="3"/>
      <c r="C49" s="44"/>
      <c r="D49" s="39"/>
    </row>
    <row r="50" spans="1:4" hidden="1">
      <c r="A50" s="13"/>
      <c r="B50" s="3"/>
      <c r="C50" s="44"/>
      <c r="D50" s="39"/>
    </row>
    <row r="51" spans="1:4" hidden="1">
      <c r="A51" s="13"/>
      <c r="B51" s="3"/>
      <c r="C51" s="44"/>
      <c r="D51" s="39"/>
    </row>
    <row r="52" spans="1:4" hidden="1">
      <c r="A52" s="13"/>
      <c r="B52" s="3"/>
      <c r="C52" s="44"/>
      <c r="D52" s="39"/>
    </row>
    <row r="53" spans="1:4" hidden="1">
      <c r="A53" s="13"/>
      <c r="B53" s="3"/>
      <c r="C53" s="44"/>
      <c r="D53" s="39"/>
    </row>
    <row r="54" spans="1:4" hidden="1">
      <c r="A54" s="13"/>
      <c r="B54" s="3"/>
      <c r="C54" s="44"/>
      <c r="D54" s="39"/>
    </row>
    <row r="55" spans="1:4" hidden="1">
      <c r="A55" s="13"/>
      <c r="B55" s="3"/>
      <c r="C55" s="44"/>
      <c r="D55" s="39"/>
    </row>
    <row r="56" spans="1:4" hidden="1">
      <c r="A56" s="13"/>
      <c r="B56" s="3"/>
      <c r="C56" s="44"/>
      <c r="D56" s="39"/>
    </row>
    <row r="57" spans="1:4" hidden="1">
      <c r="A57" s="13"/>
      <c r="B57" s="3"/>
      <c r="C57" s="44"/>
      <c r="D57" s="39"/>
    </row>
    <row r="58" spans="1:4" hidden="1">
      <c r="A58" s="13"/>
      <c r="B58" s="3"/>
      <c r="C58" s="44"/>
      <c r="D58" s="39"/>
    </row>
    <row r="59" spans="1:4" hidden="1">
      <c r="A59" s="13"/>
      <c r="B59" s="3"/>
      <c r="C59" s="44"/>
      <c r="D59" s="39"/>
    </row>
    <row r="60" spans="1:4" hidden="1">
      <c r="A60" s="13"/>
      <c r="B60" s="3"/>
      <c r="C60" s="44"/>
      <c r="D60" s="39"/>
    </row>
    <row r="61" spans="1:4" hidden="1">
      <c r="A61" s="13"/>
      <c r="B61" s="3"/>
      <c r="C61" s="44"/>
      <c r="D61" s="39"/>
    </row>
    <row r="62" spans="1:4" hidden="1">
      <c r="A62" s="13"/>
      <c r="B62" s="3"/>
      <c r="C62" s="44"/>
      <c r="D62" s="39"/>
    </row>
    <row r="63" spans="1:4" hidden="1">
      <c r="A63" s="13"/>
      <c r="B63" s="3"/>
      <c r="C63" s="44"/>
      <c r="D63" s="39"/>
    </row>
    <row r="64" spans="1:4" hidden="1">
      <c r="A64" s="13"/>
      <c r="B64" s="3"/>
      <c r="C64" s="44"/>
      <c r="D64" s="39"/>
    </row>
    <row r="65" spans="1:4" hidden="1">
      <c r="A65" s="13"/>
      <c r="B65" s="3"/>
      <c r="C65" s="44"/>
      <c r="D65" s="39"/>
    </row>
    <row r="66" spans="1:4" hidden="1">
      <c r="A66" s="13"/>
      <c r="B66" s="3"/>
      <c r="C66" s="44"/>
      <c r="D66" s="39"/>
    </row>
    <row r="67" spans="1:4" hidden="1">
      <c r="A67" s="13"/>
      <c r="B67" s="3"/>
      <c r="C67" s="44"/>
      <c r="D67" s="39"/>
    </row>
    <row r="68" spans="1:4" hidden="1">
      <c r="A68" s="13"/>
      <c r="B68" s="3"/>
      <c r="C68" s="44"/>
      <c r="D68" s="39"/>
    </row>
    <row r="69" spans="1:4" hidden="1">
      <c r="A69" s="13"/>
      <c r="B69" s="3"/>
      <c r="C69" s="44"/>
      <c r="D69" s="39"/>
    </row>
    <row r="70" spans="1:4" hidden="1">
      <c r="A70" s="13"/>
      <c r="B70" s="3"/>
      <c r="C70" s="44"/>
      <c r="D70" s="39"/>
    </row>
    <row r="71" spans="1:4" hidden="1">
      <c r="A71" s="13"/>
      <c r="B71" s="3"/>
      <c r="C71" s="44"/>
      <c r="D71" s="39"/>
    </row>
    <row r="72" spans="1:4" hidden="1">
      <c r="A72" s="13"/>
      <c r="B72" s="3"/>
      <c r="C72" s="44"/>
      <c r="D72" s="39"/>
    </row>
    <row r="73" spans="1:4" hidden="1">
      <c r="A73" s="13"/>
      <c r="B73" s="3"/>
      <c r="C73" s="44"/>
      <c r="D73" s="39"/>
    </row>
    <row r="74" spans="1:4" hidden="1">
      <c r="A74" s="13"/>
      <c r="B74" s="3"/>
      <c r="C74" s="44"/>
      <c r="D74" s="39"/>
    </row>
    <row r="75" spans="1:4" hidden="1">
      <c r="A75" s="13"/>
      <c r="B75" s="3"/>
      <c r="C75" s="44"/>
      <c r="D75" s="39"/>
    </row>
    <row r="76" spans="1:4" ht="13.5" hidden="1" thickBot="1">
      <c r="A76" s="13"/>
      <c r="B76" s="3"/>
      <c r="C76" s="1"/>
      <c r="D76" s="39"/>
    </row>
    <row r="77" spans="1:4" ht="25.5" hidden="1">
      <c r="A77" s="11" t="s">
        <v>7</v>
      </c>
      <c r="B77" s="17">
        <f>SUM(B78:B113)</f>
        <v>0</v>
      </c>
      <c r="C77" s="12"/>
      <c r="D77" s="14"/>
    </row>
    <row r="78" spans="1:4" hidden="1">
      <c r="A78" s="13"/>
      <c r="B78" s="3"/>
      <c r="C78" s="21"/>
      <c r="D78" s="45"/>
    </row>
    <row r="79" spans="1:4" hidden="1">
      <c r="A79" s="13"/>
      <c r="B79" s="3"/>
      <c r="C79" s="21"/>
      <c r="D79" s="45"/>
    </row>
    <row r="80" spans="1:4" hidden="1">
      <c r="A80" s="13"/>
      <c r="B80" s="3"/>
      <c r="C80" s="21"/>
      <c r="D80" s="45"/>
    </row>
    <row r="81" spans="1:4" hidden="1">
      <c r="A81" s="13"/>
      <c r="B81" s="3"/>
      <c r="C81" s="21"/>
      <c r="D81" s="45"/>
    </row>
    <row r="82" spans="1:4" hidden="1">
      <c r="A82" s="13"/>
      <c r="B82" s="3"/>
      <c r="C82" s="21"/>
      <c r="D82" s="45"/>
    </row>
    <row r="83" spans="1:4" hidden="1">
      <c r="A83" s="13"/>
      <c r="B83" s="38"/>
      <c r="C83" s="21"/>
      <c r="D83" s="45"/>
    </row>
    <row r="84" spans="1:4" hidden="1">
      <c r="A84" s="13"/>
      <c r="B84" s="23"/>
      <c r="C84" s="21"/>
      <c r="D84" s="45"/>
    </row>
    <row r="85" spans="1:4" hidden="1">
      <c r="A85" s="13"/>
      <c r="B85" s="23"/>
      <c r="C85" s="21"/>
      <c r="D85" s="45"/>
    </row>
    <row r="86" spans="1:4" hidden="1">
      <c r="A86" s="13"/>
      <c r="B86" s="23"/>
      <c r="C86" s="21"/>
      <c r="D86" s="45"/>
    </row>
    <row r="87" spans="1:4" hidden="1">
      <c r="A87" s="13"/>
      <c r="B87" s="23"/>
      <c r="C87" s="21"/>
      <c r="D87" s="45"/>
    </row>
    <row r="88" spans="1:4" hidden="1">
      <c r="A88" s="13"/>
      <c r="B88" s="23"/>
      <c r="C88" s="21"/>
      <c r="D88" s="45"/>
    </row>
    <row r="89" spans="1:4" hidden="1">
      <c r="A89" s="13"/>
      <c r="B89" s="23"/>
      <c r="C89" s="21"/>
      <c r="D89" s="45"/>
    </row>
    <row r="90" spans="1:4" hidden="1">
      <c r="A90" s="13"/>
      <c r="B90" s="23"/>
      <c r="C90" s="21"/>
      <c r="D90" s="45"/>
    </row>
    <row r="91" spans="1:4" hidden="1">
      <c r="A91" s="11" t="s">
        <v>8</v>
      </c>
      <c r="B91" s="15"/>
      <c r="C91" s="21"/>
      <c r="D91" s="45"/>
    </row>
    <row r="92" spans="1:4" hidden="1">
      <c r="A92" s="13" t="s">
        <v>9</v>
      </c>
      <c r="B92" s="3"/>
      <c r="C92" s="21"/>
      <c r="D92" s="45"/>
    </row>
    <row r="93" spans="1:4" hidden="1">
      <c r="A93" s="13"/>
      <c r="B93" s="3"/>
      <c r="C93" s="21"/>
      <c r="D93" s="45"/>
    </row>
    <row r="94" spans="1:4" ht="51" hidden="1">
      <c r="A94" s="11" t="s">
        <v>10</v>
      </c>
      <c r="B94" s="15"/>
      <c r="C94" s="21"/>
      <c r="D94" s="45"/>
    </row>
    <row r="95" spans="1:4" hidden="1">
      <c r="A95" s="13"/>
      <c r="B95" s="3"/>
      <c r="C95" s="21"/>
      <c r="D95" s="45"/>
    </row>
    <row r="96" spans="1:4" hidden="1">
      <c r="A96" s="13"/>
      <c r="B96" s="3"/>
      <c r="C96" s="21"/>
      <c r="D96" s="45"/>
    </row>
    <row r="97" spans="1:4" hidden="1">
      <c r="A97" s="13"/>
      <c r="B97" s="3"/>
      <c r="C97" s="21"/>
      <c r="D97" s="45"/>
    </row>
    <row r="98" spans="1:4" hidden="1">
      <c r="A98" s="13"/>
      <c r="B98" s="3"/>
      <c r="C98" s="21"/>
      <c r="D98" s="45"/>
    </row>
    <row r="99" spans="1:4" hidden="1">
      <c r="A99" s="13"/>
      <c r="B99" s="3"/>
      <c r="C99" s="21"/>
      <c r="D99" s="45"/>
    </row>
    <row r="100" spans="1:4" hidden="1">
      <c r="A100" s="13"/>
      <c r="B100" s="3"/>
      <c r="C100" s="21"/>
      <c r="D100" s="45"/>
    </row>
    <row r="101" spans="1:4" hidden="1">
      <c r="A101" s="13"/>
      <c r="B101" s="3"/>
      <c r="C101" s="21"/>
      <c r="D101" s="45"/>
    </row>
    <row r="102" spans="1:4" hidden="1">
      <c r="A102" s="13"/>
      <c r="B102" s="3"/>
      <c r="C102" s="21"/>
      <c r="D102" s="45"/>
    </row>
    <row r="103" spans="1:4" hidden="1">
      <c r="A103" s="13"/>
      <c r="B103" s="3"/>
      <c r="C103" s="21"/>
      <c r="D103" s="45"/>
    </row>
    <row r="104" spans="1:4" hidden="1">
      <c r="A104" s="13"/>
      <c r="B104" s="3"/>
      <c r="C104" s="21"/>
      <c r="D104" s="45"/>
    </row>
    <row r="105" spans="1:4" ht="38.25" hidden="1">
      <c r="A105" s="11" t="s">
        <v>11</v>
      </c>
      <c r="B105" s="15"/>
      <c r="C105" s="21"/>
      <c r="D105" s="45"/>
    </row>
    <row r="106" spans="1:4" ht="38.25" hidden="1">
      <c r="A106" s="13" t="s">
        <v>12</v>
      </c>
      <c r="B106" s="15"/>
      <c r="C106" s="21"/>
      <c r="D106" s="45"/>
    </row>
    <row r="107" spans="1:4" hidden="1">
      <c r="A107" s="13" t="s">
        <v>18</v>
      </c>
      <c r="B107" s="3"/>
      <c r="C107" s="21"/>
      <c r="D107" s="45"/>
    </row>
    <row r="108" spans="1:4" hidden="1">
      <c r="A108" s="40"/>
      <c r="B108" s="3"/>
      <c r="C108" s="21"/>
      <c r="D108" s="45"/>
    </row>
    <row r="109" spans="1:4" hidden="1">
      <c r="A109" s="31"/>
      <c r="B109" s="3"/>
      <c r="C109" s="21"/>
      <c r="D109" s="45"/>
    </row>
    <row r="110" spans="1:4" hidden="1">
      <c r="A110" s="13"/>
      <c r="B110" s="3"/>
      <c r="C110" s="21"/>
      <c r="D110" s="45"/>
    </row>
    <row r="111" spans="1:4" hidden="1">
      <c r="A111" s="42"/>
      <c r="B111" s="3"/>
      <c r="C111" s="21"/>
      <c r="D111" s="45"/>
    </row>
    <row r="112" spans="1:4" hidden="1">
      <c r="A112" s="42"/>
      <c r="B112" s="32"/>
      <c r="C112" s="21"/>
      <c r="D112" s="45"/>
    </row>
    <row r="113" spans="1:4" hidden="1">
      <c r="A113" s="42"/>
      <c r="B113" s="32"/>
      <c r="C113" s="21"/>
      <c r="D113" s="45"/>
    </row>
    <row r="114" spans="1:4" hidden="1">
      <c r="A114" s="42"/>
      <c r="B114" s="32"/>
      <c r="C114" s="21"/>
      <c r="D114" s="45"/>
    </row>
    <row r="115" spans="1:4" hidden="1">
      <c r="A115" s="42"/>
      <c r="B115" s="32"/>
      <c r="C115" s="21"/>
      <c r="D115" s="45"/>
    </row>
    <row r="116" spans="1:4" hidden="1">
      <c r="A116" s="13"/>
      <c r="B116" s="32"/>
      <c r="C116" s="21"/>
      <c r="D116" s="45"/>
    </row>
    <row r="117" spans="1:4" hidden="1">
      <c r="A117" s="13"/>
      <c r="B117" s="32"/>
      <c r="C117" s="21"/>
      <c r="D117" s="45"/>
    </row>
    <row r="118" spans="1:4" hidden="1">
      <c r="A118" s="13"/>
      <c r="B118" s="33"/>
      <c r="C118" s="21"/>
      <c r="D118" s="45"/>
    </row>
    <row r="119" spans="1:4" hidden="1">
      <c r="A119" s="13"/>
      <c r="B119" s="34"/>
      <c r="C119" s="21"/>
      <c r="D119" s="45"/>
    </row>
    <row r="120" spans="1:4" hidden="1">
      <c r="A120" s="13"/>
      <c r="B120" s="35"/>
      <c r="C120" s="21"/>
      <c r="D120" s="45"/>
    </row>
    <row r="121" spans="1:4" hidden="1">
      <c r="A121" s="13"/>
      <c r="B121" s="35"/>
      <c r="C121" s="21"/>
      <c r="D121" s="45"/>
    </row>
    <row r="122" spans="1:4" hidden="1">
      <c r="A122" s="13"/>
      <c r="B122" s="35"/>
      <c r="C122" s="21"/>
      <c r="D122" s="45"/>
    </row>
    <row r="123" spans="1:4" hidden="1">
      <c r="A123" s="13"/>
      <c r="B123" s="35"/>
      <c r="C123" s="21"/>
      <c r="D123" s="45"/>
    </row>
    <row r="124" spans="1:4" hidden="1">
      <c r="A124" s="13"/>
      <c r="B124" s="35"/>
      <c r="C124" s="21"/>
      <c r="D124" s="45"/>
    </row>
    <row r="125" spans="1:4" hidden="1">
      <c r="A125" s="13"/>
      <c r="B125" s="35"/>
      <c r="C125" s="21"/>
      <c r="D125" s="45"/>
    </row>
    <row r="126" spans="1:4" hidden="1">
      <c r="A126" s="13"/>
      <c r="B126" s="35"/>
      <c r="C126" s="21"/>
      <c r="D126" s="45"/>
    </row>
    <row r="127" spans="1:4" hidden="1">
      <c r="A127" s="13"/>
      <c r="B127" s="35"/>
      <c r="C127" s="21"/>
      <c r="D127" s="45"/>
    </row>
    <row r="128" spans="1:4" hidden="1">
      <c r="A128" s="13"/>
      <c r="B128" s="35"/>
      <c r="C128" s="21"/>
      <c r="D128" s="45"/>
    </row>
    <row r="129" spans="1:4" hidden="1">
      <c r="A129" s="13"/>
      <c r="B129" s="35"/>
      <c r="C129" s="21"/>
      <c r="D129" s="45"/>
    </row>
    <row r="130" spans="1:4" hidden="1">
      <c r="A130" s="13"/>
      <c r="B130" s="35"/>
      <c r="C130" s="21"/>
      <c r="D130" s="45"/>
    </row>
    <row r="131" spans="1:4" hidden="1">
      <c r="A131" s="13"/>
      <c r="B131" s="35"/>
      <c r="C131" s="21"/>
      <c r="D131" s="45"/>
    </row>
    <row r="132" spans="1:4" hidden="1">
      <c r="A132" s="13"/>
      <c r="B132" s="35"/>
      <c r="C132" s="21"/>
      <c r="D132" s="45"/>
    </row>
    <row r="133" spans="1:4" hidden="1">
      <c r="A133" s="13"/>
      <c r="B133" s="35"/>
      <c r="C133" s="21"/>
      <c r="D133" s="45"/>
    </row>
    <row r="134" spans="1:4" hidden="1">
      <c r="A134" s="13"/>
      <c r="B134" s="35"/>
      <c r="C134" s="21"/>
      <c r="D134" s="45"/>
    </row>
    <row r="135" spans="1:4" hidden="1">
      <c r="A135" s="13"/>
      <c r="B135" s="35"/>
      <c r="C135" s="21"/>
      <c r="D135" s="45"/>
    </row>
    <row r="136" spans="1:4" hidden="1">
      <c r="A136" s="13"/>
      <c r="B136" s="35"/>
      <c r="C136" s="21"/>
      <c r="D136" s="45"/>
    </row>
    <row r="137" spans="1:4" hidden="1">
      <c r="A137" s="13"/>
      <c r="B137" s="35"/>
      <c r="C137" s="21"/>
      <c r="D137" s="45"/>
    </row>
    <row r="138" spans="1:4" hidden="1">
      <c r="A138" s="13"/>
      <c r="B138" s="35"/>
      <c r="C138" s="21"/>
      <c r="D138" s="45"/>
    </row>
    <row r="139" spans="1:4" hidden="1">
      <c r="A139" s="36"/>
      <c r="B139" s="30"/>
      <c r="C139" s="21"/>
      <c r="D139" s="45"/>
    </row>
    <row r="140" spans="1:4" ht="15" hidden="1">
      <c r="A140" s="24"/>
      <c r="B140" s="47"/>
      <c r="C140" s="21"/>
      <c r="D140" s="45"/>
    </row>
    <row r="141" spans="1:4" ht="15" hidden="1">
      <c r="A141" s="24"/>
      <c r="B141" s="47"/>
      <c r="C141" s="21"/>
      <c r="D141" s="45"/>
    </row>
    <row r="142" spans="1:4" ht="15" hidden="1">
      <c r="A142" s="24"/>
      <c r="B142" s="47"/>
      <c r="C142" s="21"/>
      <c r="D142" s="45"/>
    </row>
    <row r="143" spans="1:4" ht="15" hidden="1">
      <c r="A143" s="24"/>
      <c r="B143" s="47"/>
      <c r="C143" s="21"/>
      <c r="D143" s="45"/>
    </row>
    <row r="144" spans="1:4" ht="15" hidden="1">
      <c r="A144" s="24"/>
      <c r="B144" s="47"/>
      <c r="C144" s="21"/>
      <c r="D144" s="45"/>
    </row>
    <row r="145" spans="1:4">
      <c r="A145" s="13" t="s">
        <v>13</v>
      </c>
      <c r="B145" s="3"/>
      <c r="C145" s="21"/>
      <c r="D145" s="45"/>
    </row>
    <row r="146" spans="1:4">
      <c r="A146" s="13"/>
      <c r="B146" s="3"/>
      <c r="C146" s="21"/>
      <c r="D146" s="45"/>
    </row>
    <row r="147" spans="1:4">
      <c r="A147" s="10"/>
      <c r="B147" s="3"/>
      <c r="C147" s="21"/>
      <c r="D147" s="45"/>
    </row>
    <row r="148" spans="1:4">
      <c r="A148" s="41"/>
      <c r="B148" s="3"/>
      <c r="C148" s="21"/>
      <c r="D148" s="45"/>
    </row>
    <row r="149" spans="1:4" ht="13.5" thickBot="1">
      <c r="A149" s="27" t="s">
        <v>14</v>
      </c>
      <c r="B149" s="43">
        <f>+B7+B13+B77+B91+B94+B105+B145</f>
        <v>476</v>
      </c>
      <c r="C149" s="28"/>
      <c r="D149" s="29"/>
    </row>
    <row r="150" spans="1:4">
      <c r="A150" s="182"/>
      <c r="B150" s="182"/>
      <c r="C150" s="229"/>
      <c r="D150" s="229"/>
    </row>
  </sheetData>
  <mergeCells count="3">
    <mergeCell ref="A4:D4"/>
    <mergeCell ref="A5:D5"/>
    <mergeCell ref="C150:D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157</vt:i4>
      </vt:variant>
    </vt:vector>
  </HeadingPairs>
  <TitlesOfParts>
    <vt:vector size="157" baseType="lpstr">
      <vt:lpstr>31,12</vt:lpstr>
      <vt:lpstr>30,12</vt:lpstr>
      <vt:lpstr>29,12</vt:lpstr>
      <vt:lpstr>28,12</vt:lpstr>
      <vt:lpstr>24,12</vt:lpstr>
      <vt:lpstr>23,12</vt:lpstr>
      <vt:lpstr>22,12</vt:lpstr>
      <vt:lpstr>18,12</vt:lpstr>
      <vt:lpstr>17,12</vt:lpstr>
      <vt:lpstr>16,12</vt:lpstr>
      <vt:lpstr>15,12</vt:lpstr>
      <vt:lpstr>14,12</vt:lpstr>
      <vt:lpstr>11,12</vt:lpstr>
      <vt:lpstr>10,12</vt:lpstr>
      <vt:lpstr>09,12</vt:lpstr>
      <vt:lpstr>04,12</vt:lpstr>
      <vt:lpstr>03,12</vt:lpstr>
      <vt:lpstr>02,12</vt:lpstr>
      <vt:lpstr>27,11</vt:lpstr>
      <vt:lpstr>26,11</vt:lpstr>
      <vt:lpstr>25,11</vt:lpstr>
      <vt:lpstr>24,11</vt:lpstr>
      <vt:lpstr>19,11</vt:lpstr>
      <vt:lpstr>18,11</vt:lpstr>
      <vt:lpstr>17,11</vt:lpstr>
      <vt:lpstr>06,11</vt:lpstr>
      <vt:lpstr>05,11</vt:lpstr>
      <vt:lpstr>04,11</vt:lpstr>
      <vt:lpstr>02,11</vt:lpstr>
      <vt:lpstr>30,10</vt:lpstr>
      <vt:lpstr>29,10</vt:lpstr>
      <vt:lpstr>28,10</vt:lpstr>
      <vt:lpstr>27,10</vt:lpstr>
      <vt:lpstr>26,10</vt:lpstr>
      <vt:lpstr>20,10</vt:lpstr>
      <vt:lpstr>19,10</vt:lpstr>
      <vt:lpstr>15,10</vt:lpstr>
      <vt:lpstr>14,10</vt:lpstr>
      <vt:lpstr>13,10</vt:lpstr>
      <vt:lpstr>12,10</vt:lpstr>
      <vt:lpstr>09,10</vt:lpstr>
      <vt:lpstr>07,10</vt:lpstr>
      <vt:lpstr>06,10</vt:lpstr>
      <vt:lpstr>02,10</vt:lpstr>
      <vt:lpstr>01,10</vt:lpstr>
      <vt:lpstr>30,09</vt:lpstr>
      <vt:lpstr>28,09</vt:lpstr>
      <vt:lpstr>25,09</vt:lpstr>
      <vt:lpstr>24,09</vt:lpstr>
      <vt:lpstr>23,09</vt:lpstr>
      <vt:lpstr>22,09</vt:lpstr>
      <vt:lpstr>18,09</vt:lpstr>
      <vt:lpstr>17,09</vt:lpstr>
      <vt:lpstr>16,09</vt:lpstr>
      <vt:lpstr>15,09</vt:lpstr>
      <vt:lpstr>14,09</vt:lpstr>
      <vt:lpstr>11,09</vt:lpstr>
      <vt:lpstr>09,09</vt:lpstr>
      <vt:lpstr>08,09</vt:lpstr>
      <vt:lpstr>07,09</vt:lpstr>
      <vt:lpstr>04,09</vt:lpstr>
      <vt:lpstr>02,09</vt:lpstr>
      <vt:lpstr>01,09</vt:lpstr>
      <vt:lpstr>28,08</vt:lpstr>
      <vt:lpstr>27,08</vt:lpstr>
      <vt:lpstr>26,08</vt:lpstr>
      <vt:lpstr>20,08</vt:lpstr>
      <vt:lpstr>19,08</vt:lpstr>
      <vt:lpstr>13,08</vt:lpstr>
      <vt:lpstr>07,08</vt:lpstr>
      <vt:lpstr>04,08</vt:lpstr>
      <vt:lpstr>03,08</vt:lpstr>
      <vt:lpstr>30,07</vt:lpstr>
      <vt:lpstr>29,07</vt:lpstr>
      <vt:lpstr>28,07</vt:lpstr>
      <vt:lpstr>21,07</vt:lpstr>
      <vt:lpstr>16,07</vt:lpstr>
      <vt:lpstr>15,07</vt:lpstr>
      <vt:lpstr>14,07</vt:lpstr>
      <vt:lpstr>13,07</vt:lpstr>
      <vt:lpstr>10,07</vt:lpstr>
      <vt:lpstr>09,07</vt:lpstr>
      <vt:lpstr>08,07</vt:lpstr>
      <vt:lpstr>07,07</vt:lpstr>
      <vt:lpstr>06,07</vt:lpstr>
      <vt:lpstr>03,07</vt:lpstr>
      <vt:lpstr>02,07</vt:lpstr>
      <vt:lpstr>22,06</vt:lpstr>
      <vt:lpstr>19,06</vt:lpstr>
      <vt:lpstr>18,06</vt:lpstr>
      <vt:lpstr>17,06</vt:lpstr>
      <vt:lpstr>16,06</vt:lpstr>
      <vt:lpstr>15,06</vt:lpstr>
      <vt:lpstr>12,06</vt:lpstr>
      <vt:lpstr>11,06</vt:lpstr>
      <vt:lpstr>10,06</vt:lpstr>
      <vt:lpstr>09,06</vt:lpstr>
      <vt:lpstr>04,06</vt:lpstr>
      <vt:lpstr>03,06</vt:lpstr>
      <vt:lpstr>02,06</vt:lpstr>
      <vt:lpstr>29,05</vt:lpstr>
      <vt:lpstr>28,05</vt:lpstr>
      <vt:lpstr>27,05</vt:lpstr>
      <vt:lpstr>22,05</vt:lpstr>
      <vt:lpstr>20,05</vt:lpstr>
      <vt:lpstr>15,05</vt:lpstr>
      <vt:lpstr>14,05</vt:lpstr>
      <vt:lpstr>13,05</vt:lpstr>
      <vt:lpstr>12,05</vt:lpstr>
      <vt:lpstr>07,05</vt:lpstr>
      <vt:lpstr>05,05</vt:lpstr>
      <vt:lpstr>04,05</vt:lpstr>
      <vt:lpstr>27,04</vt:lpstr>
      <vt:lpstr>24,04</vt:lpstr>
      <vt:lpstr>22,04</vt:lpstr>
      <vt:lpstr>16,04</vt:lpstr>
      <vt:lpstr>15,04</vt:lpstr>
      <vt:lpstr>14,04</vt:lpstr>
      <vt:lpstr>13,04</vt:lpstr>
      <vt:lpstr>09,04</vt:lpstr>
      <vt:lpstr>08,04</vt:lpstr>
      <vt:lpstr>07,04</vt:lpstr>
      <vt:lpstr>06,04</vt:lpstr>
      <vt:lpstr>01,04</vt:lpstr>
      <vt:lpstr>31,03</vt:lpstr>
      <vt:lpstr>30,03</vt:lpstr>
      <vt:lpstr>26,03</vt:lpstr>
      <vt:lpstr>25,03</vt:lpstr>
      <vt:lpstr>23,03</vt:lpstr>
      <vt:lpstr>20,03</vt:lpstr>
      <vt:lpstr>12,03</vt:lpstr>
      <vt:lpstr>11,03</vt:lpstr>
      <vt:lpstr>09,03</vt:lpstr>
      <vt:lpstr>06,03</vt:lpstr>
      <vt:lpstr>05,03</vt:lpstr>
      <vt:lpstr>03,03</vt:lpstr>
      <vt:lpstr>02,03</vt:lpstr>
      <vt:lpstr>28,02</vt:lpstr>
      <vt:lpstr>27,02</vt:lpstr>
      <vt:lpstr>26,02</vt:lpstr>
      <vt:lpstr>25,02</vt:lpstr>
      <vt:lpstr>24,02</vt:lpstr>
      <vt:lpstr>20,02</vt:lpstr>
      <vt:lpstr>19,02</vt:lpstr>
      <vt:lpstr>18,02</vt:lpstr>
      <vt:lpstr>14,02</vt:lpstr>
      <vt:lpstr>13,02</vt:lpstr>
      <vt:lpstr>11,02</vt:lpstr>
      <vt:lpstr>07,02</vt:lpstr>
      <vt:lpstr>05,02</vt:lpstr>
      <vt:lpstr>03,02</vt:lpstr>
      <vt:lpstr>28,01</vt:lpstr>
      <vt:lpstr>23,01</vt:lpstr>
      <vt:lpstr>17,01</vt:lpstr>
      <vt:lpstr>15,01</vt:lpstr>
      <vt:lpstr>14,01</vt:lpstr>
      <vt:lpstr>09,01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Cristiana V Dumitrescu</dc:creator>
  <cp:lastModifiedBy>bogdan</cp:lastModifiedBy>
  <cp:lastPrinted>2012-06-13T08:34:47Z</cp:lastPrinted>
  <dcterms:created xsi:type="dcterms:W3CDTF">1996-10-14T23:33:28Z</dcterms:created>
  <dcterms:modified xsi:type="dcterms:W3CDTF">2021-01-11T07:54:15Z</dcterms:modified>
</cp:coreProperties>
</file>